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pogo\Desktop\Excel\"/>
    </mc:Choice>
  </mc:AlternateContent>
  <xr:revisionPtr revIDLastSave="0" documentId="13_ncr:1_{7A845042-B7F7-4993-B76B-9501F588DCC9}" xr6:coauthVersionLast="47" xr6:coauthVersionMax="47" xr10:uidLastSave="{00000000-0000-0000-0000-000000000000}"/>
  <bookViews>
    <workbookView xWindow="-120" yWindow="-120" windowWidth="29040" windowHeight="15720" xr2:uid="{63D50EEC-6F33-4DCE-81FE-5F956A6A1904}"/>
  </bookViews>
  <sheets>
    <sheet name="Text" sheetId="3" r:id="rId1"/>
    <sheet name="Data Cleaning" sheetId="2" r:id="rId2"/>
    <sheet name="Compress" sheetId="4" r:id="rId3"/>
    <sheet name="Decay &amp; Rise" sheetId="6" r:id="rId4"/>
  </sheets>
  <definedNames>
    <definedName name="solver_adj" localSheetId="3" hidden="1">'Decay &amp; Rise'!$R$6:$R$7</definedName>
    <definedName name="solver_cvg" localSheetId="3" hidden="1">0.0001</definedName>
    <definedName name="solver_drv" localSheetId="3" hidden="1">1</definedName>
    <definedName name="solver_eng" localSheetId="3" hidden="1">1</definedName>
    <definedName name="solver_est" localSheetId="3" hidden="1">1</definedName>
    <definedName name="solver_itr" localSheetId="3" hidden="1">2147483647</definedName>
    <definedName name="solver_mip" localSheetId="3" hidden="1">2147483647</definedName>
    <definedName name="solver_mni" localSheetId="3" hidden="1">30</definedName>
    <definedName name="solver_mrt" localSheetId="3" hidden="1">0.075</definedName>
    <definedName name="solver_msl" localSheetId="3" hidden="1">2</definedName>
    <definedName name="solver_neg" localSheetId="3" hidden="1">2</definedName>
    <definedName name="solver_nod" localSheetId="3" hidden="1">2147483647</definedName>
    <definedName name="solver_num" localSheetId="3" hidden="1">0</definedName>
    <definedName name="solver_nwt" localSheetId="3" hidden="1">1</definedName>
    <definedName name="solver_opt" localSheetId="3" hidden="1">'Decay &amp; Rise'!$R$8</definedName>
    <definedName name="solver_pre" localSheetId="3" hidden="1">0.000001</definedName>
    <definedName name="solver_rbv" localSheetId="3" hidden="1">1</definedName>
    <definedName name="solver_rlx" localSheetId="3" hidden="1">2</definedName>
    <definedName name="solver_rsd" localSheetId="3" hidden="1">0</definedName>
    <definedName name="solver_scl" localSheetId="3" hidden="1">1</definedName>
    <definedName name="solver_sho" localSheetId="3" hidden="1">2</definedName>
    <definedName name="solver_ssz" localSheetId="3" hidden="1">100</definedName>
    <definedName name="solver_tim" localSheetId="3" hidden="1">2147483647</definedName>
    <definedName name="solver_tol" localSheetId="3" hidden="1">0.01</definedName>
    <definedName name="solver_typ" localSheetId="3" hidden="1">2</definedName>
    <definedName name="solver_val" localSheetId="3" hidden="1">0</definedName>
    <definedName name="solver_ver" localSheetId="3" hidden="1">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warnBelowVersion="2" setVersion="2"/>
    </ext>
  </extLst>
</workbook>
</file>

<file path=xl/calcChain.xml><?xml version="1.0" encoding="utf-8"?>
<calcChain xmlns="http://schemas.openxmlformats.org/spreadsheetml/2006/main">
  <c r="N5" i="4" l="1"/>
  <c r="O5" i="4"/>
  <c r="N6" i="4"/>
  <c r="O6" i="4"/>
  <c r="N7" i="4"/>
  <c r="O7" i="4"/>
  <c r="N8" i="4"/>
  <c r="O8" i="4"/>
  <c r="N9" i="4"/>
  <c r="O9" i="4"/>
  <c r="N10" i="4"/>
  <c r="O10" i="4"/>
  <c r="N11" i="4"/>
  <c r="O11" i="4"/>
  <c r="N12" i="4"/>
  <c r="O12" i="4"/>
  <c r="N13" i="4"/>
  <c r="O13" i="4"/>
  <c r="N14" i="4"/>
  <c r="O14" i="4"/>
  <c r="N15" i="4"/>
  <c r="O15" i="4"/>
  <c r="N16" i="4"/>
  <c r="O16" i="4"/>
  <c r="N17" i="4"/>
  <c r="O17" i="4"/>
  <c r="N18" i="4"/>
  <c r="O18" i="4"/>
  <c r="N19" i="4"/>
  <c r="O19" i="4"/>
  <c r="N20" i="4"/>
  <c r="O20" i="4"/>
  <c r="N21" i="4"/>
  <c r="O21" i="4"/>
  <c r="N22" i="4"/>
  <c r="O22" i="4"/>
  <c r="N23" i="4"/>
  <c r="O23" i="4"/>
  <c r="N24" i="4"/>
  <c r="O24" i="4"/>
  <c r="N25" i="4"/>
  <c r="O25" i="4"/>
  <c r="N26" i="4"/>
  <c r="O26" i="4"/>
  <c r="N27" i="4"/>
  <c r="O27" i="4"/>
  <c r="N28" i="4"/>
  <c r="O28" i="4"/>
  <c r="N29" i="4"/>
  <c r="O29" i="4"/>
  <c r="N30" i="4"/>
  <c r="O30" i="4"/>
  <c r="N31" i="4"/>
  <c r="O31" i="4"/>
  <c r="N32" i="4"/>
  <c r="O32" i="4"/>
  <c r="N33" i="4"/>
  <c r="O33" i="4"/>
  <c r="N34" i="4"/>
  <c r="O34" i="4"/>
  <c r="N35" i="4"/>
  <c r="O35" i="4"/>
  <c r="N36" i="4"/>
  <c r="O36" i="4"/>
  <c r="N37" i="4"/>
  <c r="O37" i="4"/>
  <c r="N38" i="4"/>
  <c r="O38" i="4"/>
  <c r="N39" i="4"/>
  <c r="O39" i="4"/>
  <c r="N40" i="4"/>
  <c r="O40" i="4"/>
  <c r="N41" i="4"/>
  <c r="O41" i="4"/>
  <c r="N42" i="4"/>
  <c r="O42" i="4"/>
  <c r="N43" i="4"/>
  <c r="O43" i="4"/>
  <c r="N44" i="4"/>
  <c r="O44" i="4"/>
  <c r="N45" i="4"/>
  <c r="O45" i="4"/>
  <c r="N46" i="4"/>
  <c r="O46" i="4"/>
  <c r="N47" i="4"/>
  <c r="O47" i="4"/>
  <c r="N48" i="4"/>
  <c r="O48" i="4"/>
  <c r="N49" i="4"/>
  <c r="O49" i="4"/>
  <c r="N50" i="4"/>
  <c r="O50" i="4"/>
  <c r="N51" i="4"/>
  <c r="O51" i="4"/>
  <c r="N52" i="4"/>
  <c r="O52" i="4"/>
  <c r="N53" i="4"/>
  <c r="O53" i="4"/>
  <c r="N54" i="4"/>
  <c r="O54" i="4"/>
  <c r="N55" i="4"/>
  <c r="O55" i="4"/>
  <c r="N56" i="4"/>
  <c r="O56" i="4"/>
  <c r="N57" i="4"/>
  <c r="O57" i="4"/>
  <c r="N58" i="4"/>
  <c r="O58" i="4"/>
  <c r="N59" i="4"/>
  <c r="O59" i="4"/>
  <c r="N60" i="4"/>
  <c r="O60" i="4"/>
  <c r="N61" i="4"/>
  <c r="O61" i="4"/>
  <c r="N62" i="4"/>
  <c r="O62" i="4"/>
  <c r="N63" i="4"/>
  <c r="O63" i="4"/>
  <c r="N64" i="4"/>
  <c r="O64" i="4"/>
  <c r="N65" i="4"/>
  <c r="O65" i="4"/>
  <c r="N66" i="4"/>
  <c r="O66" i="4"/>
  <c r="N67" i="4"/>
  <c r="O67" i="4"/>
  <c r="N68" i="4"/>
  <c r="O68" i="4"/>
  <c r="N69" i="4"/>
  <c r="O69" i="4"/>
  <c r="N70" i="4"/>
  <c r="O70" i="4"/>
  <c r="N71" i="4"/>
  <c r="O71" i="4"/>
  <c r="N72" i="4"/>
  <c r="O72" i="4"/>
  <c r="N73" i="4"/>
  <c r="O73" i="4"/>
  <c r="N74" i="4"/>
  <c r="O74" i="4"/>
  <c r="N75" i="4"/>
  <c r="O75" i="4"/>
  <c r="N76" i="4"/>
  <c r="O76" i="4"/>
  <c r="N77" i="4"/>
  <c r="O77" i="4"/>
  <c r="N78" i="4"/>
  <c r="O78" i="4"/>
  <c r="N79" i="4"/>
  <c r="O79" i="4"/>
  <c r="N80" i="4"/>
  <c r="O80" i="4"/>
  <c r="N81" i="4"/>
  <c r="O81" i="4"/>
  <c r="N82" i="4"/>
  <c r="O82" i="4"/>
  <c r="N83" i="4"/>
  <c r="O83" i="4"/>
  <c r="N84" i="4"/>
  <c r="O84" i="4"/>
  <c r="N85" i="4"/>
  <c r="O85" i="4"/>
  <c r="N86" i="4"/>
  <c r="O86" i="4"/>
  <c r="N87" i="4"/>
  <c r="O87" i="4"/>
  <c r="N88" i="4"/>
  <c r="O88" i="4"/>
  <c r="N89" i="4"/>
  <c r="O89" i="4"/>
  <c r="N90" i="4"/>
  <c r="O90" i="4"/>
  <c r="N91" i="4"/>
  <c r="O91" i="4"/>
  <c r="N92" i="4"/>
  <c r="O92" i="4"/>
  <c r="N93" i="4"/>
  <c r="O93" i="4"/>
  <c r="N94" i="4"/>
  <c r="O94" i="4"/>
  <c r="N95" i="4"/>
  <c r="O95" i="4"/>
  <c r="N96" i="4"/>
  <c r="O96" i="4"/>
  <c r="N97" i="4"/>
  <c r="O97" i="4"/>
  <c r="N98" i="4"/>
  <c r="O98" i="4"/>
  <c r="N99" i="4"/>
  <c r="O99" i="4"/>
  <c r="N100" i="4"/>
  <c r="O100" i="4"/>
  <c r="N101" i="4"/>
  <c r="O101" i="4"/>
  <c r="N102" i="4"/>
  <c r="O102" i="4"/>
  <c r="N103" i="4"/>
  <c r="O103" i="4"/>
  <c r="N104" i="4"/>
  <c r="O104" i="4"/>
  <c r="N105" i="4"/>
  <c r="O105" i="4"/>
  <c r="N106" i="4"/>
  <c r="O106" i="4"/>
  <c r="N107" i="4"/>
  <c r="O107" i="4"/>
  <c r="N108" i="4"/>
  <c r="O108" i="4"/>
  <c r="N109" i="4"/>
  <c r="O109" i="4"/>
  <c r="N110" i="4"/>
  <c r="O110" i="4"/>
  <c r="N111" i="4"/>
  <c r="O111" i="4"/>
  <c r="N112" i="4"/>
  <c r="O112" i="4"/>
  <c r="N113" i="4"/>
  <c r="O113" i="4"/>
  <c r="N114" i="4"/>
  <c r="O114" i="4"/>
  <c r="N115" i="4"/>
  <c r="O115" i="4"/>
  <c r="N116" i="4"/>
  <c r="O116" i="4"/>
  <c r="N117" i="4"/>
  <c r="O117" i="4"/>
  <c r="N118" i="4"/>
  <c r="O118" i="4"/>
  <c r="N119" i="4"/>
  <c r="O119" i="4"/>
  <c r="N120" i="4"/>
  <c r="O120" i="4"/>
  <c r="N121" i="4"/>
  <c r="O121" i="4"/>
  <c r="N122" i="4"/>
  <c r="O122" i="4"/>
  <c r="N123" i="4"/>
  <c r="O123" i="4"/>
  <c r="N124" i="4"/>
  <c r="O124" i="4"/>
  <c r="N125" i="4"/>
  <c r="O125" i="4"/>
  <c r="N126" i="4"/>
  <c r="O126" i="4"/>
  <c r="N127" i="4"/>
  <c r="O127" i="4"/>
  <c r="N128" i="4"/>
  <c r="O128" i="4"/>
  <c r="N129" i="4"/>
  <c r="O129" i="4"/>
  <c r="N130" i="4"/>
  <c r="O130" i="4"/>
  <c r="N131" i="4"/>
  <c r="O131" i="4"/>
  <c r="N132" i="4"/>
  <c r="O132" i="4"/>
  <c r="N133" i="4"/>
  <c r="O133" i="4"/>
  <c r="N134" i="4"/>
  <c r="O134" i="4"/>
  <c r="N135" i="4"/>
  <c r="O135" i="4"/>
  <c r="N136" i="4"/>
  <c r="O136" i="4"/>
  <c r="N137" i="4"/>
  <c r="O137" i="4"/>
  <c r="N138" i="4"/>
  <c r="O138" i="4"/>
  <c r="N139" i="4"/>
  <c r="O139" i="4"/>
  <c r="N140" i="4"/>
  <c r="O140" i="4"/>
  <c r="N141" i="4"/>
  <c r="O141" i="4"/>
  <c r="N142" i="4"/>
  <c r="O142" i="4"/>
  <c r="N143" i="4"/>
  <c r="O143" i="4"/>
  <c r="N144" i="4"/>
  <c r="O144" i="4"/>
  <c r="N145" i="4"/>
  <c r="O145" i="4"/>
  <c r="N146" i="4"/>
  <c r="O146" i="4"/>
  <c r="N147" i="4"/>
  <c r="O147" i="4"/>
  <c r="N148" i="4"/>
  <c r="O148" i="4"/>
  <c r="N149" i="4"/>
  <c r="O149" i="4"/>
  <c r="N150" i="4"/>
  <c r="O150" i="4"/>
  <c r="N151" i="4"/>
  <c r="O151" i="4"/>
  <c r="N152" i="4"/>
  <c r="O152" i="4"/>
  <c r="N153" i="4"/>
  <c r="O153" i="4"/>
  <c r="N154" i="4"/>
  <c r="O154" i="4"/>
  <c r="N155" i="4"/>
  <c r="O155" i="4"/>
  <c r="N156" i="4"/>
  <c r="O156" i="4"/>
  <c r="N157" i="4"/>
  <c r="O157" i="4"/>
  <c r="N158" i="4"/>
  <c r="O158" i="4"/>
  <c r="N159" i="4"/>
  <c r="O159" i="4"/>
  <c r="N160" i="4"/>
  <c r="O160" i="4"/>
  <c r="N161" i="4"/>
  <c r="O161" i="4"/>
  <c r="N162" i="4"/>
  <c r="O162" i="4"/>
  <c r="N163" i="4"/>
  <c r="O163" i="4"/>
  <c r="N164" i="4"/>
  <c r="O164" i="4"/>
  <c r="N165" i="4"/>
  <c r="O165" i="4"/>
  <c r="N166" i="4"/>
  <c r="O166" i="4"/>
  <c r="N167" i="4"/>
  <c r="O167" i="4"/>
  <c r="N168" i="4"/>
  <c r="O168" i="4"/>
  <c r="N169" i="4"/>
  <c r="O169" i="4"/>
  <c r="N170" i="4"/>
  <c r="O170" i="4"/>
  <c r="N171" i="4"/>
  <c r="O171" i="4"/>
  <c r="N172" i="4"/>
  <c r="O172" i="4"/>
  <c r="N173" i="4"/>
  <c r="O173" i="4"/>
  <c r="N174" i="4"/>
  <c r="O174" i="4"/>
  <c r="N175" i="4"/>
  <c r="O175" i="4"/>
  <c r="N176" i="4"/>
  <c r="O176" i="4"/>
  <c r="N177" i="4"/>
  <c r="O177" i="4"/>
  <c r="N178" i="4"/>
  <c r="O178" i="4"/>
  <c r="N179" i="4"/>
  <c r="O179" i="4"/>
  <c r="N180" i="4"/>
  <c r="O180" i="4"/>
  <c r="N181" i="4"/>
  <c r="O181" i="4"/>
  <c r="N182" i="4"/>
  <c r="O182" i="4"/>
  <c r="N183" i="4"/>
  <c r="O183" i="4"/>
  <c r="N184" i="4"/>
  <c r="O184" i="4"/>
  <c r="N185" i="4"/>
  <c r="O185" i="4"/>
  <c r="N186" i="4"/>
  <c r="O186" i="4"/>
  <c r="N187" i="4"/>
  <c r="O187" i="4"/>
  <c r="N188" i="4"/>
  <c r="O188" i="4"/>
  <c r="N189" i="4"/>
  <c r="O189" i="4"/>
  <c r="N190" i="4"/>
  <c r="O190" i="4"/>
  <c r="N191" i="4"/>
  <c r="O191" i="4"/>
  <c r="N192" i="4"/>
  <c r="O192" i="4"/>
  <c r="N193" i="4"/>
  <c r="O193" i="4"/>
  <c r="N194" i="4"/>
  <c r="O194" i="4"/>
  <c r="N195" i="4"/>
  <c r="O195" i="4"/>
  <c r="N196" i="4"/>
  <c r="O196" i="4"/>
  <c r="N197" i="4"/>
  <c r="O197" i="4"/>
  <c r="N198" i="4"/>
  <c r="O198" i="4"/>
  <c r="N199" i="4"/>
  <c r="O199" i="4"/>
  <c r="N200" i="4"/>
  <c r="O200" i="4"/>
  <c r="N201" i="4"/>
  <c r="O201" i="4"/>
  <c r="N202" i="4"/>
  <c r="O202" i="4"/>
  <c r="N203" i="4"/>
  <c r="O203" i="4"/>
  <c r="N204" i="4"/>
  <c r="O204" i="4"/>
  <c r="N205" i="4"/>
  <c r="O205" i="4"/>
  <c r="N206" i="4"/>
  <c r="O206" i="4"/>
  <c r="N207" i="4"/>
  <c r="O207" i="4"/>
  <c r="N208" i="4"/>
  <c r="O208" i="4"/>
  <c r="N209" i="4"/>
  <c r="O209" i="4"/>
  <c r="N210" i="4"/>
  <c r="O210" i="4"/>
  <c r="N211" i="4"/>
  <c r="O211" i="4"/>
  <c r="N212" i="4"/>
  <c r="O212" i="4"/>
  <c r="N213" i="4"/>
  <c r="O213" i="4"/>
  <c r="N214" i="4"/>
  <c r="O214" i="4"/>
  <c r="N215" i="4"/>
  <c r="O215" i="4"/>
  <c r="N216" i="4"/>
  <c r="O216" i="4"/>
  <c r="N217" i="4"/>
  <c r="O217" i="4"/>
  <c r="N218" i="4"/>
  <c r="O218" i="4"/>
  <c r="N219" i="4"/>
  <c r="O219" i="4"/>
  <c r="N220" i="4"/>
  <c r="O220" i="4"/>
  <c r="N221" i="4"/>
  <c r="O221" i="4"/>
  <c r="N222" i="4"/>
  <c r="O222" i="4"/>
  <c r="N223" i="4"/>
  <c r="O223" i="4"/>
  <c r="N224" i="4"/>
  <c r="O224" i="4"/>
  <c r="N225" i="4"/>
  <c r="O225" i="4"/>
  <c r="N226" i="4"/>
  <c r="O226" i="4"/>
  <c r="N227" i="4"/>
  <c r="O227" i="4"/>
  <c r="N228" i="4"/>
  <c r="O228" i="4"/>
  <c r="N229" i="4"/>
  <c r="O229" i="4"/>
  <c r="N230" i="4"/>
  <c r="O230" i="4"/>
  <c r="N231" i="4"/>
  <c r="O231" i="4"/>
  <c r="N232" i="4"/>
  <c r="O232" i="4"/>
  <c r="N233" i="4"/>
  <c r="O233" i="4"/>
  <c r="N234" i="4"/>
  <c r="O234" i="4"/>
  <c r="N235" i="4"/>
  <c r="O235" i="4"/>
  <c r="N236" i="4"/>
  <c r="O236" i="4"/>
  <c r="N237" i="4"/>
  <c r="O237" i="4"/>
  <c r="N238" i="4"/>
  <c r="O238" i="4"/>
  <c r="N239" i="4"/>
  <c r="O239" i="4"/>
  <c r="N240" i="4"/>
  <c r="O240" i="4"/>
  <c r="N241" i="4"/>
  <c r="O241" i="4"/>
  <c r="N242" i="4"/>
  <c r="O242" i="4"/>
  <c r="N243" i="4"/>
  <c r="O243" i="4"/>
  <c r="N244" i="4"/>
  <c r="O244" i="4"/>
  <c r="N245" i="4"/>
  <c r="O245" i="4"/>
  <c r="N246" i="4"/>
  <c r="O246" i="4"/>
  <c r="N247" i="4"/>
  <c r="O247" i="4"/>
  <c r="N248" i="4"/>
  <c r="O248" i="4"/>
  <c r="N249" i="4"/>
  <c r="O249" i="4"/>
  <c r="N250" i="4"/>
  <c r="O250" i="4"/>
  <c r="N251" i="4"/>
  <c r="O251" i="4"/>
  <c r="N252" i="4"/>
  <c r="O252" i="4"/>
  <c r="N253" i="4"/>
  <c r="O253" i="4"/>
  <c r="N254" i="4"/>
  <c r="O254" i="4"/>
  <c r="N255" i="4"/>
  <c r="O255" i="4"/>
  <c r="N256" i="4"/>
  <c r="O256" i="4"/>
  <c r="N257" i="4"/>
  <c r="O257" i="4"/>
  <c r="N258" i="4"/>
  <c r="O258" i="4"/>
  <c r="N259" i="4"/>
  <c r="O259" i="4"/>
  <c r="N260" i="4"/>
  <c r="O260" i="4"/>
  <c r="N261" i="4"/>
  <c r="O261" i="4"/>
  <c r="N262" i="4"/>
  <c r="O262" i="4"/>
  <c r="N263" i="4"/>
  <c r="O263" i="4"/>
  <c r="N264" i="4"/>
  <c r="O264" i="4"/>
  <c r="N265" i="4"/>
  <c r="O265" i="4"/>
  <c r="N266" i="4"/>
  <c r="O266" i="4"/>
  <c r="N267" i="4"/>
  <c r="O267" i="4"/>
  <c r="N268" i="4"/>
  <c r="O268" i="4"/>
  <c r="N269" i="4"/>
  <c r="O269" i="4"/>
  <c r="N270" i="4"/>
  <c r="O270" i="4"/>
  <c r="N271" i="4"/>
  <c r="O271" i="4"/>
  <c r="N272" i="4"/>
  <c r="O272" i="4"/>
  <c r="N273" i="4"/>
  <c r="O273" i="4"/>
  <c r="N274" i="4"/>
  <c r="O274" i="4"/>
  <c r="N275" i="4"/>
  <c r="O275" i="4"/>
  <c r="N276" i="4"/>
  <c r="O276" i="4"/>
  <c r="N277" i="4"/>
  <c r="O277" i="4"/>
  <c r="N278" i="4"/>
  <c r="O278" i="4"/>
  <c r="N279" i="4"/>
  <c r="O279" i="4"/>
  <c r="N280" i="4"/>
  <c r="O280" i="4"/>
  <c r="N281" i="4"/>
  <c r="O281" i="4"/>
  <c r="N282" i="4"/>
  <c r="O282" i="4"/>
  <c r="N283" i="4"/>
  <c r="O283" i="4"/>
  <c r="N284" i="4"/>
  <c r="O284" i="4"/>
  <c r="N285" i="4"/>
  <c r="O285" i="4"/>
  <c r="N286" i="4"/>
  <c r="O286" i="4"/>
  <c r="N287" i="4"/>
  <c r="O287" i="4"/>
  <c r="N288" i="4"/>
  <c r="O288" i="4"/>
  <c r="N289" i="4"/>
  <c r="O289" i="4"/>
  <c r="N290" i="4"/>
  <c r="O290" i="4"/>
  <c r="N291" i="4"/>
  <c r="O291" i="4"/>
  <c r="N292" i="4"/>
  <c r="O292" i="4"/>
  <c r="N293" i="4"/>
  <c r="O293" i="4"/>
  <c r="N294" i="4"/>
  <c r="O294" i="4"/>
  <c r="N295" i="4"/>
  <c r="O295" i="4"/>
  <c r="N296" i="4"/>
  <c r="O296" i="4"/>
  <c r="N297" i="4"/>
  <c r="O297" i="4"/>
  <c r="N298" i="4"/>
  <c r="O298" i="4"/>
  <c r="N299" i="4"/>
  <c r="O299" i="4"/>
  <c r="N300" i="4"/>
  <c r="O300" i="4"/>
  <c r="N301" i="4"/>
  <c r="O301" i="4"/>
  <c r="N302" i="4"/>
  <c r="O302" i="4"/>
  <c r="N303" i="4"/>
  <c r="O303" i="4"/>
  <c r="N304" i="4"/>
  <c r="O304" i="4"/>
  <c r="N305" i="4"/>
  <c r="O305" i="4"/>
  <c r="N306" i="4"/>
  <c r="O306" i="4"/>
  <c r="N307" i="4"/>
  <c r="O307" i="4"/>
  <c r="N308" i="4"/>
  <c r="O308" i="4"/>
  <c r="N309" i="4"/>
  <c r="O309" i="4"/>
  <c r="N310" i="4"/>
  <c r="O310" i="4"/>
  <c r="N311" i="4"/>
  <c r="O311" i="4"/>
  <c r="N312" i="4"/>
  <c r="O312" i="4"/>
  <c r="N313" i="4"/>
  <c r="O313" i="4"/>
  <c r="N314" i="4"/>
  <c r="O314" i="4"/>
  <c r="N315" i="4"/>
  <c r="O315" i="4"/>
  <c r="N316" i="4"/>
  <c r="O316" i="4"/>
  <c r="N317" i="4"/>
  <c r="O317" i="4"/>
  <c r="N318" i="4"/>
  <c r="O318" i="4"/>
  <c r="N319" i="4"/>
  <c r="O319" i="4"/>
  <c r="N320" i="4"/>
  <c r="O320" i="4"/>
  <c r="N321" i="4"/>
  <c r="O321" i="4"/>
  <c r="N322" i="4"/>
  <c r="O322" i="4"/>
  <c r="N323" i="4"/>
  <c r="O323" i="4"/>
  <c r="N324" i="4"/>
  <c r="O324" i="4"/>
  <c r="N325" i="4"/>
  <c r="O325" i="4"/>
  <c r="N326" i="4"/>
  <c r="O326" i="4"/>
  <c r="N327" i="4"/>
  <c r="O327" i="4"/>
  <c r="N328" i="4"/>
  <c r="O328" i="4"/>
  <c r="N329" i="4"/>
  <c r="O329" i="4"/>
  <c r="N330" i="4"/>
  <c r="O330" i="4"/>
  <c r="N331" i="4"/>
  <c r="O331" i="4"/>
  <c r="N332" i="4"/>
  <c r="O332" i="4"/>
  <c r="N333" i="4"/>
  <c r="O333" i="4"/>
  <c r="N334" i="4"/>
  <c r="O334" i="4"/>
  <c r="N335" i="4"/>
  <c r="O335" i="4"/>
  <c r="N336" i="4"/>
  <c r="O336" i="4"/>
  <c r="N337" i="4"/>
  <c r="O337" i="4"/>
  <c r="N338" i="4"/>
  <c r="O338" i="4"/>
  <c r="N339" i="4"/>
  <c r="O339" i="4"/>
  <c r="N340" i="4"/>
  <c r="O340" i="4"/>
  <c r="N341" i="4"/>
  <c r="O341" i="4"/>
  <c r="N342" i="4"/>
  <c r="O342" i="4"/>
  <c r="N343" i="4"/>
  <c r="O343" i="4"/>
  <c r="N344" i="4"/>
  <c r="O344" i="4"/>
  <c r="N345" i="4"/>
  <c r="O345" i="4"/>
  <c r="N346" i="4"/>
  <c r="O346" i="4"/>
  <c r="N347" i="4"/>
  <c r="O347" i="4"/>
  <c r="N348" i="4"/>
  <c r="O348" i="4"/>
  <c r="N349" i="4"/>
  <c r="O349" i="4"/>
  <c r="N350" i="4"/>
  <c r="O350" i="4"/>
  <c r="N351" i="4"/>
  <c r="O351" i="4"/>
  <c r="N352" i="4"/>
  <c r="O352" i="4"/>
  <c r="N353" i="4"/>
  <c r="O353" i="4"/>
  <c r="N354" i="4"/>
  <c r="O354" i="4"/>
  <c r="N355" i="4"/>
  <c r="O355" i="4"/>
  <c r="N356" i="4"/>
  <c r="O356" i="4"/>
  <c r="N357" i="4"/>
  <c r="O357" i="4"/>
  <c r="N358" i="4"/>
  <c r="O358" i="4"/>
  <c r="N359" i="4"/>
  <c r="O359" i="4"/>
  <c r="N360" i="4"/>
  <c r="O360" i="4"/>
  <c r="N361" i="4"/>
  <c r="O361" i="4"/>
  <c r="N362" i="4"/>
  <c r="O362" i="4"/>
  <c r="N363" i="4"/>
  <c r="O363" i="4"/>
  <c r="N364" i="4"/>
  <c r="O364" i="4"/>
  <c r="N365" i="4"/>
  <c r="O365" i="4"/>
  <c r="N366" i="4"/>
  <c r="O366" i="4"/>
  <c r="N367" i="4"/>
  <c r="O367" i="4"/>
  <c r="N368" i="4"/>
  <c r="O368" i="4"/>
  <c r="N369" i="4"/>
  <c r="O369" i="4"/>
  <c r="N370" i="4"/>
  <c r="O370" i="4"/>
  <c r="N371" i="4"/>
  <c r="O371" i="4"/>
  <c r="N372" i="4"/>
  <c r="O372" i="4"/>
  <c r="N373" i="4"/>
  <c r="O373" i="4"/>
  <c r="N374" i="4"/>
  <c r="O374" i="4"/>
  <c r="N375" i="4"/>
  <c r="O375" i="4"/>
  <c r="N376" i="4"/>
  <c r="O376" i="4"/>
  <c r="N377" i="4"/>
  <c r="O377" i="4"/>
  <c r="N378" i="4"/>
  <c r="O378" i="4"/>
  <c r="N379" i="4"/>
  <c r="O379" i="4"/>
  <c r="N380" i="4"/>
  <c r="O380" i="4"/>
  <c r="N381" i="4"/>
  <c r="O381" i="4"/>
  <c r="N382" i="4"/>
  <c r="O382" i="4"/>
  <c r="N383" i="4"/>
  <c r="O383" i="4"/>
  <c r="N384" i="4"/>
  <c r="O384" i="4"/>
  <c r="N385" i="4"/>
  <c r="O385" i="4"/>
  <c r="N386" i="4"/>
  <c r="O386" i="4"/>
  <c r="N387" i="4"/>
  <c r="O387" i="4"/>
  <c r="N388" i="4"/>
  <c r="O388" i="4"/>
  <c r="N389" i="4"/>
  <c r="O389" i="4"/>
  <c r="N390" i="4"/>
  <c r="O390" i="4"/>
  <c r="N391" i="4"/>
  <c r="O391" i="4"/>
  <c r="N392" i="4"/>
  <c r="O392" i="4"/>
  <c r="N393" i="4"/>
  <c r="O393" i="4"/>
  <c r="N394" i="4"/>
  <c r="O394" i="4"/>
  <c r="N395" i="4"/>
  <c r="O395" i="4"/>
  <c r="N396" i="4"/>
  <c r="O396" i="4"/>
  <c r="N397" i="4"/>
  <c r="O397" i="4"/>
  <c r="N398" i="4"/>
  <c r="O398" i="4"/>
  <c r="N399" i="4"/>
  <c r="O399" i="4"/>
  <c r="N400" i="4"/>
  <c r="O400" i="4"/>
  <c r="N401" i="4"/>
  <c r="O401" i="4"/>
  <c r="N402" i="4"/>
  <c r="O402" i="4"/>
  <c r="N403" i="4"/>
  <c r="O403" i="4"/>
  <c r="N404" i="4"/>
  <c r="O404" i="4"/>
  <c r="N405" i="4"/>
  <c r="O405" i="4"/>
  <c r="N406" i="4"/>
  <c r="O406" i="4"/>
  <c r="N407" i="4"/>
  <c r="O407" i="4"/>
  <c r="N408" i="4"/>
  <c r="O408" i="4"/>
  <c r="N409" i="4"/>
  <c r="O409" i="4"/>
  <c r="N410" i="4"/>
  <c r="O410" i="4"/>
  <c r="N411" i="4"/>
  <c r="O411" i="4"/>
  <c r="N412" i="4"/>
  <c r="O412" i="4"/>
  <c r="N413" i="4"/>
  <c r="O413" i="4"/>
  <c r="N414" i="4"/>
  <c r="O414" i="4"/>
  <c r="N415" i="4"/>
  <c r="O415" i="4"/>
  <c r="N416" i="4"/>
  <c r="O416" i="4"/>
  <c r="N417" i="4"/>
  <c r="O417" i="4"/>
  <c r="N418" i="4"/>
  <c r="O418" i="4"/>
  <c r="N419" i="4"/>
  <c r="O419" i="4"/>
  <c r="N420" i="4"/>
  <c r="O420" i="4"/>
  <c r="N421" i="4"/>
  <c r="O421" i="4"/>
  <c r="N422" i="4"/>
  <c r="O422" i="4"/>
  <c r="N423" i="4"/>
  <c r="O423" i="4"/>
  <c r="N424" i="4"/>
  <c r="O424" i="4"/>
  <c r="N425" i="4"/>
  <c r="O425" i="4"/>
  <c r="N426" i="4"/>
  <c r="O426" i="4"/>
  <c r="N427" i="4"/>
  <c r="O427" i="4"/>
  <c r="N428" i="4"/>
  <c r="O428" i="4"/>
  <c r="N429" i="4"/>
  <c r="O429" i="4"/>
  <c r="N430" i="4"/>
  <c r="O430" i="4"/>
  <c r="N431" i="4"/>
  <c r="O431" i="4"/>
  <c r="N432" i="4"/>
  <c r="O432" i="4"/>
  <c r="N433" i="4"/>
  <c r="O433" i="4"/>
  <c r="N434" i="4"/>
  <c r="O434" i="4"/>
  <c r="N435" i="4"/>
  <c r="O435" i="4"/>
  <c r="N436" i="4"/>
  <c r="O436" i="4"/>
  <c r="N437" i="4"/>
  <c r="O437" i="4"/>
  <c r="N438" i="4"/>
  <c r="O438" i="4"/>
  <c r="N439" i="4"/>
  <c r="O439" i="4"/>
  <c r="N440" i="4"/>
  <c r="O440" i="4"/>
  <c r="N441" i="4"/>
  <c r="O441" i="4"/>
  <c r="N442" i="4"/>
  <c r="O442" i="4"/>
  <c r="N443" i="4"/>
  <c r="O443" i="4"/>
  <c r="N444" i="4"/>
  <c r="O444" i="4"/>
  <c r="N445" i="4"/>
  <c r="O445" i="4"/>
  <c r="N446" i="4"/>
  <c r="O446" i="4"/>
  <c r="N447" i="4"/>
  <c r="O447" i="4"/>
  <c r="N448" i="4"/>
  <c r="O448" i="4"/>
  <c r="N449" i="4"/>
  <c r="O449" i="4"/>
  <c r="N450" i="4"/>
  <c r="O450" i="4"/>
  <c r="N451" i="4"/>
  <c r="O451" i="4"/>
  <c r="N452" i="4"/>
  <c r="O452" i="4"/>
  <c r="N453" i="4"/>
  <c r="O453" i="4"/>
  <c r="N454" i="4"/>
  <c r="O454" i="4"/>
  <c r="N455" i="4"/>
  <c r="O455" i="4"/>
  <c r="N456" i="4"/>
  <c r="O456" i="4"/>
  <c r="N457" i="4"/>
  <c r="O457" i="4"/>
  <c r="N458" i="4"/>
  <c r="O458" i="4"/>
  <c r="N459" i="4"/>
  <c r="O459" i="4"/>
  <c r="N460" i="4"/>
  <c r="O460" i="4"/>
  <c r="N461" i="4"/>
  <c r="O461" i="4"/>
  <c r="N462" i="4"/>
  <c r="O462" i="4"/>
  <c r="N463" i="4"/>
  <c r="O463" i="4"/>
  <c r="N464" i="4"/>
  <c r="O464" i="4"/>
  <c r="N465" i="4"/>
  <c r="O465" i="4"/>
  <c r="N466" i="4"/>
  <c r="O466" i="4"/>
  <c r="N467" i="4"/>
  <c r="O467" i="4"/>
  <c r="N468" i="4"/>
  <c r="O468" i="4"/>
  <c r="N469" i="4"/>
  <c r="O469" i="4"/>
  <c r="N470" i="4"/>
  <c r="O470" i="4"/>
  <c r="N471" i="4"/>
  <c r="O471" i="4"/>
  <c r="N472" i="4"/>
  <c r="O472" i="4"/>
  <c r="N473" i="4"/>
  <c r="O473" i="4"/>
  <c r="N474" i="4"/>
  <c r="O474" i="4"/>
  <c r="N475" i="4"/>
  <c r="O475" i="4"/>
  <c r="N476" i="4"/>
  <c r="O476" i="4"/>
  <c r="N477" i="4"/>
  <c r="O477" i="4"/>
  <c r="N478" i="4"/>
  <c r="O478" i="4"/>
  <c r="N479" i="4"/>
  <c r="O479" i="4"/>
  <c r="N480" i="4"/>
  <c r="O480" i="4"/>
  <c r="N481" i="4"/>
  <c r="O481" i="4"/>
  <c r="N482" i="4"/>
  <c r="O482" i="4"/>
  <c r="N483" i="4"/>
  <c r="O483" i="4"/>
  <c r="N484" i="4"/>
  <c r="O484" i="4"/>
  <c r="N485" i="4"/>
  <c r="O485" i="4"/>
  <c r="N486" i="4"/>
  <c r="O486" i="4"/>
  <c r="N487" i="4"/>
  <c r="O487" i="4"/>
  <c r="N488" i="4"/>
  <c r="O488" i="4"/>
  <c r="N489" i="4"/>
  <c r="O489" i="4"/>
  <c r="N490" i="4"/>
  <c r="O490" i="4"/>
  <c r="N491" i="4"/>
  <c r="O491" i="4"/>
  <c r="N492" i="4"/>
  <c r="O492" i="4"/>
  <c r="N493" i="4"/>
  <c r="O493" i="4"/>
  <c r="N494" i="4"/>
  <c r="O494" i="4"/>
  <c r="N495" i="4"/>
  <c r="O495" i="4"/>
  <c r="N496" i="4"/>
  <c r="O496" i="4"/>
  <c r="N497" i="4"/>
  <c r="O497" i="4"/>
  <c r="N498" i="4"/>
  <c r="O498" i="4"/>
  <c r="N499" i="4"/>
  <c r="O499" i="4"/>
  <c r="N500" i="4"/>
  <c r="O500" i="4"/>
  <c r="N501" i="4"/>
  <c r="O501" i="4"/>
  <c r="N502" i="4"/>
  <c r="O502" i="4"/>
  <c r="N503" i="4"/>
  <c r="O503" i="4"/>
  <c r="N504" i="4"/>
  <c r="O504" i="4"/>
  <c r="N505" i="4"/>
  <c r="O505" i="4"/>
  <c r="N506" i="4"/>
  <c r="O506" i="4"/>
  <c r="N507" i="4"/>
  <c r="O507" i="4"/>
  <c r="N508" i="4"/>
  <c r="O508" i="4"/>
  <c r="N509" i="4"/>
  <c r="O509" i="4"/>
  <c r="N510" i="4"/>
  <c r="O510" i="4"/>
  <c r="N511" i="4"/>
  <c r="O511" i="4"/>
  <c r="N512" i="4"/>
  <c r="O512" i="4"/>
  <c r="N513" i="4"/>
  <c r="O513" i="4"/>
  <c r="N514" i="4"/>
  <c r="O514" i="4"/>
  <c r="N515" i="4"/>
  <c r="O515" i="4"/>
  <c r="N516" i="4"/>
  <c r="O516" i="4"/>
  <c r="N517" i="4"/>
  <c r="O517" i="4"/>
  <c r="N518" i="4"/>
  <c r="O518" i="4"/>
  <c r="N519" i="4"/>
  <c r="O519" i="4"/>
  <c r="N520" i="4"/>
  <c r="O520" i="4"/>
  <c r="N521" i="4"/>
  <c r="O521" i="4"/>
  <c r="N522" i="4"/>
  <c r="O522" i="4"/>
  <c r="N523" i="4"/>
  <c r="O523" i="4"/>
  <c r="N524" i="4"/>
  <c r="O524" i="4"/>
  <c r="N525" i="4"/>
  <c r="O525" i="4"/>
  <c r="N526" i="4"/>
  <c r="O526" i="4"/>
  <c r="N527" i="4"/>
  <c r="O527" i="4"/>
  <c r="N528" i="4"/>
  <c r="O528" i="4"/>
  <c r="N529" i="4"/>
  <c r="O529" i="4"/>
  <c r="N530" i="4"/>
  <c r="O530" i="4"/>
  <c r="N531" i="4"/>
  <c r="O531" i="4"/>
  <c r="N532" i="4"/>
  <c r="O532" i="4"/>
  <c r="N533" i="4"/>
  <c r="O533" i="4"/>
  <c r="N534" i="4"/>
  <c r="O534" i="4"/>
  <c r="N535" i="4"/>
  <c r="O535" i="4"/>
  <c r="N536" i="4"/>
  <c r="O536" i="4"/>
  <c r="N537" i="4"/>
  <c r="O537" i="4"/>
  <c r="N538" i="4"/>
  <c r="O538" i="4"/>
  <c r="N539" i="4"/>
  <c r="O539" i="4"/>
  <c r="N540" i="4"/>
  <c r="O540" i="4"/>
  <c r="N541" i="4"/>
  <c r="O541" i="4"/>
  <c r="N542" i="4"/>
  <c r="O542" i="4"/>
  <c r="N543" i="4"/>
  <c r="O543" i="4"/>
  <c r="N544" i="4"/>
  <c r="O544" i="4"/>
  <c r="N545" i="4"/>
  <c r="O545" i="4"/>
  <c r="N546" i="4"/>
  <c r="O546" i="4"/>
  <c r="N547" i="4"/>
  <c r="O547" i="4"/>
  <c r="N548" i="4"/>
  <c r="O548" i="4"/>
  <c r="N549" i="4"/>
  <c r="O549" i="4"/>
  <c r="N550" i="4"/>
  <c r="O550" i="4"/>
  <c r="N551" i="4"/>
  <c r="O551" i="4"/>
  <c r="N552" i="4"/>
  <c r="O552" i="4"/>
  <c r="N553" i="4"/>
  <c r="O553" i="4"/>
  <c r="N554" i="4"/>
  <c r="O554" i="4"/>
  <c r="N555" i="4"/>
  <c r="O555" i="4"/>
  <c r="N556" i="4"/>
  <c r="O556" i="4"/>
  <c r="N557" i="4"/>
  <c r="O557" i="4"/>
  <c r="N558" i="4"/>
  <c r="O558" i="4"/>
  <c r="N559" i="4"/>
  <c r="O559" i="4"/>
  <c r="N560" i="4"/>
  <c r="O560" i="4"/>
  <c r="N561" i="4"/>
  <c r="O561" i="4"/>
  <c r="N562" i="4"/>
  <c r="O562" i="4"/>
  <c r="N563" i="4"/>
  <c r="O563" i="4"/>
  <c r="N564" i="4"/>
  <c r="O564" i="4"/>
  <c r="N565" i="4"/>
  <c r="O565" i="4"/>
  <c r="N566" i="4"/>
  <c r="O566" i="4"/>
  <c r="N567" i="4"/>
  <c r="O567" i="4"/>
  <c r="N568" i="4"/>
  <c r="O568" i="4"/>
  <c r="N569" i="4"/>
  <c r="O569" i="4"/>
  <c r="N570" i="4"/>
  <c r="O570" i="4"/>
  <c r="N571" i="4"/>
  <c r="O571" i="4"/>
  <c r="N572" i="4"/>
  <c r="O572" i="4"/>
  <c r="N573" i="4"/>
  <c r="O573" i="4"/>
  <c r="N574" i="4"/>
  <c r="O574" i="4"/>
  <c r="N575" i="4"/>
  <c r="O575" i="4"/>
  <c r="N576" i="4"/>
  <c r="O576" i="4"/>
  <c r="N577" i="4"/>
  <c r="O577" i="4"/>
  <c r="N578" i="4"/>
  <c r="O578" i="4"/>
  <c r="N579" i="4"/>
  <c r="O579" i="4"/>
  <c r="N580" i="4"/>
  <c r="O580" i="4"/>
  <c r="N581" i="4"/>
  <c r="O581" i="4"/>
  <c r="N582" i="4"/>
  <c r="O582" i="4"/>
  <c r="N583" i="4"/>
  <c r="O583" i="4"/>
  <c r="N584" i="4"/>
  <c r="O584" i="4"/>
  <c r="N585" i="4"/>
  <c r="O585" i="4"/>
  <c r="N586" i="4"/>
  <c r="O586" i="4"/>
  <c r="N587" i="4"/>
  <c r="O587" i="4"/>
  <c r="N588" i="4"/>
  <c r="O588" i="4"/>
  <c r="N589" i="4"/>
  <c r="O589" i="4"/>
  <c r="N590" i="4"/>
  <c r="O590" i="4"/>
  <c r="N591" i="4"/>
  <c r="O591" i="4"/>
  <c r="N592" i="4"/>
  <c r="O592" i="4"/>
  <c r="N593" i="4"/>
  <c r="O593" i="4"/>
  <c r="N594" i="4"/>
  <c r="O594" i="4"/>
  <c r="N595" i="4"/>
  <c r="O595" i="4"/>
  <c r="N596" i="4"/>
  <c r="O596" i="4"/>
  <c r="N597" i="4"/>
  <c r="O597" i="4"/>
  <c r="N598" i="4"/>
  <c r="O598" i="4"/>
  <c r="N599" i="4"/>
  <c r="O599" i="4"/>
  <c r="N600" i="4"/>
  <c r="O600" i="4"/>
  <c r="N601" i="4"/>
  <c r="O601" i="4"/>
  <c r="N602" i="4"/>
  <c r="O602" i="4"/>
  <c r="N603" i="4"/>
  <c r="O603" i="4"/>
  <c r="N604" i="4"/>
  <c r="O604" i="4"/>
  <c r="N605" i="4"/>
  <c r="O605" i="4"/>
  <c r="N606" i="4"/>
  <c r="O606" i="4"/>
  <c r="N607" i="4"/>
  <c r="O607" i="4"/>
  <c r="N608" i="4"/>
  <c r="O608" i="4"/>
  <c r="N609" i="4"/>
  <c r="O609" i="4"/>
  <c r="N610" i="4"/>
  <c r="O610" i="4"/>
  <c r="N611" i="4"/>
  <c r="O611" i="4"/>
  <c r="N612" i="4"/>
  <c r="O612" i="4"/>
  <c r="N613" i="4"/>
  <c r="O613" i="4"/>
  <c r="N614" i="4"/>
  <c r="O614" i="4"/>
  <c r="N615" i="4"/>
  <c r="O615" i="4"/>
  <c r="N616" i="4"/>
  <c r="O616" i="4"/>
  <c r="N617" i="4"/>
  <c r="O617" i="4"/>
  <c r="N618" i="4"/>
  <c r="O618" i="4"/>
  <c r="N619" i="4"/>
  <c r="O619" i="4"/>
  <c r="N620" i="4"/>
  <c r="O620" i="4"/>
  <c r="N621" i="4"/>
  <c r="O621" i="4"/>
  <c r="N622" i="4"/>
  <c r="O622" i="4"/>
  <c r="N623" i="4"/>
  <c r="O623" i="4"/>
  <c r="N624" i="4"/>
  <c r="O624" i="4"/>
  <c r="N625" i="4"/>
  <c r="O625" i="4"/>
  <c r="N626" i="4"/>
  <c r="O626" i="4"/>
  <c r="N627" i="4"/>
  <c r="O627" i="4"/>
  <c r="N628" i="4"/>
  <c r="O628" i="4"/>
  <c r="N629" i="4"/>
  <c r="O629" i="4"/>
  <c r="N630" i="4"/>
  <c r="O630" i="4"/>
  <c r="N631" i="4"/>
  <c r="O631" i="4"/>
  <c r="N632" i="4"/>
  <c r="O632" i="4"/>
  <c r="N633" i="4"/>
  <c r="O633" i="4"/>
  <c r="N634" i="4"/>
  <c r="O634" i="4"/>
  <c r="N635" i="4"/>
  <c r="O635" i="4"/>
  <c r="N636" i="4"/>
  <c r="O636" i="4"/>
  <c r="N637" i="4"/>
  <c r="O637" i="4"/>
  <c r="N638" i="4"/>
  <c r="O638" i="4"/>
  <c r="N639" i="4"/>
  <c r="O639" i="4"/>
  <c r="N640" i="4"/>
  <c r="O640" i="4"/>
  <c r="N641" i="4"/>
  <c r="O641" i="4"/>
  <c r="N642" i="4"/>
  <c r="O642" i="4"/>
  <c r="N643" i="4"/>
  <c r="O643" i="4"/>
  <c r="N644" i="4"/>
  <c r="O644" i="4"/>
  <c r="N645" i="4"/>
  <c r="O645" i="4"/>
  <c r="N646" i="4"/>
  <c r="O646" i="4"/>
  <c r="N647" i="4"/>
  <c r="O647" i="4"/>
  <c r="N648" i="4"/>
  <c r="O648" i="4"/>
  <c r="N649" i="4"/>
  <c r="O649" i="4"/>
  <c r="N650" i="4"/>
  <c r="O650" i="4"/>
  <c r="N651" i="4"/>
  <c r="O651" i="4"/>
  <c r="N652" i="4"/>
  <c r="O652" i="4"/>
  <c r="N653" i="4"/>
  <c r="O653" i="4"/>
  <c r="N654" i="4"/>
  <c r="O654" i="4"/>
  <c r="N655" i="4"/>
  <c r="O655" i="4"/>
  <c r="N656" i="4"/>
  <c r="O656" i="4"/>
  <c r="N657" i="4"/>
  <c r="O657" i="4"/>
  <c r="N658" i="4"/>
  <c r="O658" i="4"/>
  <c r="N659" i="4"/>
  <c r="O659" i="4"/>
  <c r="N660" i="4"/>
  <c r="O660" i="4"/>
  <c r="N661" i="4"/>
  <c r="O661" i="4"/>
  <c r="N662" i="4"/>
  <c r="O662" i="4"/>
  <c r="N663" i="4"/>
  <c r="O663" i="4"/>
  <c r="N664" i="4"/>
  <c r="O664" i="4"/>
  <c r="N665" i="4"/>
  <c r="O665" i="4"/>
  <c r="N666" i="4"/>
  <c r="O666" i="4"/>
  <c r="N667" i="4"/>
  <c r="O667" i="4"/>
  <c r="N668" i="4"/>
  <c r="O668" i="4"/>
  <c r="N669" i="4"/>
  <c r="O669" i="4"/>
  <c r="N670" i="4"/>
  <c r="O670" i="4"/>
  <c r="N671" i="4"/>
  <c r="O671" i="4"/>
  <c r="N672" i="4"/>
  <c r="O672" i="4"/>
  <c r="N673" i="4"/>
  <c r="O673" i="4"/>
  <c r="N674" i="4"/>
  <c r="O674" i="4"/>
  <c r="N675" i="4"/>
  <c r="O675" i="4"/>
  <c r="N676" i="4"/>
  <c r="O676" i="4"/>
  <c r="N677" i="4"/>
  <c r="O677" i="4"/>
  <c r="N678" i="4"/>
  <c r="O678" i="4"/>
  <c r="N679" i="4"/>
  <c r="O679" i="4"/>
  <c r="N680" i="4"/>
  <c r="O680" i="4"/>
  <c r="N681" i="4"/>
  <c r="O681" i="4"/>
  <c r="N682" i="4"/>
  <c r="O682" i="4"/>
  <c r="N683" i="4"/>
  <c r="O683" i="4"/>
  <c r="N684" i="4"/>
  <c r="O684" i="4"/>
  <c r="N685" i="4"/>
  <c r="O685" i="4"/>
  <c r="N686" i="4"/>
  <c r="O686" i="4"/>
  <c r="N687" i="4"/>
  <c r="O687" i="4"/>
  <c r="N688" i="4"/>
  <c r="O688" i="4"/>
  <c r="N689" i="4"/>
  <c r="O689" i="4"/>
  <c r="N690" i="4"/>
  <c r="O690" i="4"/>
  <c r="N691" i="4"/>
  <c r="O691" i="4"/>
  <c r="N692" i="4"/>
  <c r="O692" i="4"/>
  <c r="N693" i="4"/>
  <c r="O693" i="4"/>
  <c r="N694" i="4"/>
  <c r="O694" i="4"/>
  <c r="N695" i="4"/>
  <c r="O695" i="4"/>
  <c r="N696" i="4"/>
  <c r="O696" i="4"/>
  <c r="N697" i="4"/>
  <c r="O697" i="4"/>
  <c r="N698" i="4"/>
  <c r="O698" i="4"/>
  <c r="N699" i="4"/>
  <c r="O699" i="4"/>
  <c r="N700" i="4"/>
  <c r="O700" i="4"/>
  <c r="N701" i="4"/>
  <c r="O701" i="4"/>
  <c r="N702" i="4"/>
  <c r="O702" i="4"/>
  <c r="N703" i="4"/>
  <c r="O703" i="4"/>
  <c r="N704" i="4"/>
  <c r="O704" i="4"/>
  <c r="N705" i="4"/>
  <c r="O705" i="4"/>
  <c r="N706" i="4"/>
  <c r="O706" i="4"/>
  <c r="N707" i="4"/>
  <c r="O707" i="4"/>
  <c r="N708" i="4"/>
  <c r="O708" i="4"/>
  <c r="N709" i="4"/>
  <c r="O709" i="4"/>
  <c r="N710" i="4"/>
  <c r="O710" i="4"/>
  <c r="N711" i="4"/>
  <c r="O711" i="4"/>
  <c r="N712" i="4"/>
  <c r="O712" i="4"/>
  <c r="N713" i="4"/>
  <c r="O713" i="4"/>
  <c r="N714" i="4"/>
  <c r="O714" i="4"/>
  <c r="N715" i="4"/>
  <c r="O715" i="4"/>
  <c r="N716" i="4"/>
  <c r="O716" i="4"/>
  <c r="N717" i="4"/>
  <c r="O717" i="4"/>
  <c r="N718" i="4"/>
  <c r="O718" i="4"/>
  <c r="N719" i="4"/>
  <c r="O719" i="4"/>
  <c r="N720" i="4"/>
  <c r="O720" i="4"/>
  <c r="N721" i="4"/>
  <c r="O721" i="4"/>
  <c r="N722" i="4"/>
  <c r="O722" i="4"/>
  <c r="N723" i="4"/>
  <c r="O723" i="4"/>
  <c r="N724" i="4"/>
  <c r="O724" i="4"/>
  <c r="N725" i="4"/>
  <c r="O725" i="4"/>
  <c r="N726" i="4"/>
  <c r="O726" i="4"/>
  <c r="N727" i="4"/>
  <c r="O727" i="4"/>
  <c r="N728" i="4"/>
  <c r="O728" i="4"/>
  <c r="N729" i="4"/>
  <c r="O729" i="4"/>
  <c r="N730" i="4"/>
  <c r="O730" i="4"/>
  <c r="N731" i="4"/>
  <c r="O731" i="4"/>
  <c r="N732" i="4"/>
  <c r="O732" i="4"/>
  <c r="N733" i="4"/>
  <c r="O733" i="4"/>
  <c r="N734" i="4"/>
  <c r="O734" i="4"/>
  <c r="N735" i="4"/>
  <c r="O735" i="4"/>
  <c r="N736" i="4"/>
  <c r="O736" i="4"/>
  <c r="N737" i="4"/>
  <c r="O737" i="4"/>
  <c r="N738" i="4"/>
  <c r="O738" i="4"/>
  <c r="N739" i="4"/>
  <c r="O739" i="4"/>
  <c r="N740" i="4"/>
  <c r="O740" i="4"/>
  <c r="N741" i="4"/>
  <c r="O741" i="4"/>
  <c r="N742" i="4"/>
  <c r="O742" i="4"/>
  <c r="N743" i="4"/>
  <c r="O743" i="4"/>
  <c r="N744" i="4"/>
  <c r="O744" i="4"/>
  <c r="N745" i="4"/>
  <c r="O745" i="4"/>
  <c r="N746" i="4"/>
  <c r="O746" i="4"/>
  <c r="N747" i="4"/>
  <c r="O747" i="4"/>
  <c r="N748" i="4"/>
  <c r="O748" i="4"/>
  <c r="N749" i="4"/>
  <c r="O749" i="4"/>
  <c r="N750" i="4"/>
  <c r="O750" i="4"/>
  <c r="N751" i="4"/>
  <c r="O751" i="4"/>
  <c r="N752" i="4"/>
  <c r="O752" i="4"/>
  <c r="N753" i="4"/>
  <c r="O753" i="4"/>
  <c r="N754" i="4"/>
  <c r="O754" i="4"/>
  <c r="N755" i="4"/>
  <c r="O755" i="4"/>
  <c r="N756" i="4"/>
  <c r="O756" i="4"/>
  <c r="N757" i="4"/>
  <c r="O757" i="4"/>
  <c r="N758" i="4"/>
  <c r="O758" i="4"/>
  <c r="N759" i="4"/>
  <c r="O759" i="4"/>
  <c r="N760" i="4"/>
  <c r="O760" i="4"/>
  <c r="N761" i="4"/>
  <c r="O761" i="4"/>
  <c r="N762" i="4"/>
  <c r="O762" i="4"/>
  <c r="N763" i="4"/>
  <c r="O763" i="4"/>
  <c r="N764" i="4"/>
  <c r="O764" i="4"/>
  <c r="N765" i="4"/>
  <c r="O765" i="4"/>
  <c r="N766" i="4"/>
  <c r="O766" i="4"/>
  <c r="N767" i="4"/>
  <c r="O767" i="4"/>
  <c r="N768" i="4"/>
  <c r="O768" i="4"/>
  <c r="N769" i="4"/>
  <c r="O769" i="4"/>
  <c r="N770" i="4"/>
  <c r="O770" i="4"/>
  <c r="N771" i="4"/>
  <c r="O771" i="4"/>
  <c r="N772" i="4"/>
  <c r="O772" i="4"/>
  <c r="N773" i="4"/>
  <c r="O773" i="4"/>
  <c r="N774" i="4"/>
  <c r="O774" i="4"/>
  <c r="N775" i="4"/>
  <c r="O775" i="4"/>
  <c r="N776" i="4"/>
  <c r="O776" i="4"/>
  <c r="N777" i="4"/>
  <c r="O777" i="4"/>
  <c r="N778" i="4"/>
  <c r="O778" i="4"/>
  <c r="N779" i="4"/>
  <c r="O779" i="4"/>
  <c r="N780" i="4"/>
  <c r="O780" i="4"/>
  <c r="N781" i="4"/>
  <c r="O781" i="4"/>
  <c r="N782" i="4"/>
  <c r="O782" i="4"/>
  <c r="N783" i="4"/>
  <c r="O783" i="4"/>
  <c r="N784" i="4"/>
  <c r="O784" i="4"/>
  <c r="N785" i="4"/>
  <c r="O785" i="4"/>
  <c r="N786" i="4"/>
  <c r="O786" i="4"/>
  <c r="N787" i="4"/>
  <c r="O787" i="4"/>
  <c r="N788" i="4"/>
  <c r="O788" i="4"/>
  <c r="N789" i="4"/>
  <c r="O789" i="4"/>
  <c r="N790" i="4"/>
  <c r="O790" i="4"/>
  <c r="N791" i="4"/>
  <c r="O791" i="4"/>
  <c r="N792" i="4"/>
  <c r="O792" i="4"/>
  <c r="N793" i="4"/>
  <c r="O793" i="4"/>
  <c r="N794" i="4"/>
  <c r="O794" i="4"/>
  <c r="N795" i="4"/>
  <c r="O795" i="4"/>
  <c r="N796" i="4"/>
  <c r="O796" i="4"/>
  <c r="N797" i="4"/>
  <c r="O797" i="4"/>
  <c r="N798" i="4"/>
  <c r="O798" i="4"/>
  <c r="N799" i="4"/>
  <c r="O799" i="4"/>
  <c r="N800" i="4"/>
  <c r="O800" i="4"/>
  <c r="N801" i="4"/>
  <c r="O801" i="4"/>
  <c r="N802" i="4"/>
  <c r="O802" i="4"/>
  <c r="N803" i="4"/>
  <c r="O803" i="4"/>
  <c r="N804" i="4"/>
  <c r="O804" i="4"/>
  <c r="N805" i="4"/>
  <c r="O805" i="4"/>
  <c r="N806" i="4"/>
  <c r="O806" i="4"/>
  <c r="N807" i="4"/>
  <c r="O807" i="4"/>
  <c r="N808" i="4"/>
  <c r="O808" i="4"/>
  <c r="N809" i="4"/>
  <c r="O809" i="4"/>
  <c r="N810" i="4"/>
  <c r="O810" i="4"/>
  <c r="N811" i="4"/>
  <c r="O811" i="4"/>
  <c r="N812" i="4"/>
  <c r="O812" i="4"/>
  <c r="N813" i="4"/>
  <c r="O813" i="4"/>
  <c r="N814" i="4"/>
  <c r="O814" i="4"/>
  <c r="N815" i="4"/>
  <c r="O815" i="4"/>
  <c r="N816" i="4"/>
  <c r="O816" i="4"/>
  <c r="N817" i="4"/>
  <c r="O817" i="4"/>
  <c r="N818" i="4"/>
  <c r="O818" i="4"/>
  <c r="N819" i="4"/>
  <c r="O819" i="4"/>
  <c r="N820" i="4"/>
  <c r="O820" i="4"/>
  <c r="N821" i="4"/>
  <c r="O821" i="4"/>
  <c r="N822" i="4"/>
  <c r="O822" i="4"/>
  <c r="N823" i="4"/>
  <c r="O823" i="4"/>
  <c r="N824" i="4"/>
  <c r="O824" i="4"/>
  <c r="N825" i="4"/>
  <c r="O825" i="4"/>
  <c r="N826" i="4"/>
  <c r="O826" i="4"/>
  <c r="N827" i="4"/>
  <c r="O827" i="4"/>
  <c r="N828" i="4"/>
  <c r="O828" i="4"/>
  <c r="N829" i="4"/>
  <c r="O829" i="4"/>
  <c r="N830" i="4"/>
  <c r="O830" i="4"/>
  <c r="N831" i="4"/>
  <c r="O831" i="4"/>
  <c r="N832" i="4"/>
  <c r="O832" i="4"/>
  <c r="N833" i="4"/>
  <c r="O833" i="4"/>
  <c r="N834" i="4"/>
  <c r="O834" i="4"/>
  <c r="N835" i="4"/>
  <c r="O835" i="4"/>
  <c r="N836" i="4"/>
  <c r="O836" i="4"/>
  <c r="N837" i="4"/>
  <c r="O837" i="4"/>
  <c r="N838" i="4"/>
  <c r="O838" i="4"/>
  <c r="N839" i="4"/>
  <c r="O839" i="4"/>
  <c r="N840" i="4"/>
  <c r="O840" i="4"/>
  <c r="N841" i="4"/>
  <c r="O841" i="4"/>
  <c r="N842" i="4"/>
  <c r="O842" i="4"/>
  <c r="N843" i="4"/>
  <c r="O843" i="4"/>
  <c r="N844" i="4"/>
  <c r="O844" i="4"/>
  <c r="N845" i="4"/>
  <c r="O845" i="4"/>
  <c r="N846" i="4"/>
  <c r="O846" i="4"/>
  <c r="N847" i="4"/>
  <c r="O847" i="4"/>
  <c r="N848" i="4"/>
  <c r="O848" i="4"/>
  <c r="N849" i="4"/>
  <c r="O849" i="4"/>
  <c r="N850" i="4"/>
  <c r="O850" i="4"/>
  <c r="N851" i="4"/>
  <c r="O851" i="4"/>
  <c r="N852" i="4"/>
  <c r="O852" i="4"/>
  <c r="N853" i="4"/>
  <c r="O853" i="4"/>
  <c r="N854" i="4"/>
  <c r="O854" i="4"/>
  <c r="N855" i="4"/>
  <c r="O855" i="4"/>
  <c r="N856" i="4"/>
  <c r="O856" i="4"/>
  <c r="N857" i="4"/>
  <c r="O857" i="4"/>
  <c r="N858" i="4"/>
  <c r="O858" i="4"/>
  <c r="N859" i="4"/>
  <c r="O859" i="4"/>
  <c r="N860" i="4"/>
  <c r="O860" i="4"/>
  <c r="N861" i="4"/>
  <c r="O861" i="4"/>
  <c r="N862" i="4"/>
  <c r="O862" i="4"/>
  <c r="N863" i="4"/>
  <c r="O863" i="4"/>
  <c r="N864" i="4"/>
  <c r="O864" i="4"/>
  <c r="N865" i="4"/>
  <c r="O865" i="4"/>
  <c r="N866" i="4"/>
  <c r="O866" i="4"/>
  <c r="N867" i="4"/>
  <c r="O867" i="4"/>
  <c r="N868" i="4"/>
  <c r="O868" i="4"/>
  <c r="N869" i="4"/>
  <c r="O869" i="4"/>
  <c r="N870" i="4"/>
  <c r="O870" i="4"/>
  <c r="N871" i="4"/>
  <c r="O871" i="4"/>
  <c r="N872" i="4"/>
  <c r="O872" i="4"/>
  <c r="N873" i="4"/>
  <c r="O873" i="4"/>
  <c r="N874" i="4"/>
  <c r="O874" i="4"/>
  <c r="N875" i="4"/>
  <c r="O875" i="4"/>
  <c r="N876" i="4"/>
  <c r="O876" i="4"/>
  <c r="N877" i="4"/>
  <c r="O877" i="4"/>
  <c r="N878" i="4"/>
  <c r="O878" i="4"/>
  <c r="N879" i="4"/>
  <c r="O879" i="4"/>
  <c r="N880" i="4"/>
  <c r="O880" i="4"/>
  <c r="N881" i="4"/>
  <c r="O881" i="4"/>
  <c r="N882" i="4"/>
  <c r="O882" i="4"/>
  <c r="N883" i="4"/>
  <c r="O883" i="4"/>
  <c r="N884" i="4"/>
  <c r="O884" i="4"/>
  <c r="N885" i="4"/>
  <c r="O885" i="4"/>
  <c r="N886" i="4"/>
  <c r="O886" i="4"/>
  <c r="N887" i="4"/>
  <c r="O887" i="4"/>
  <c r="N888" i="4"/>
  <c r="O888" i="4"/>
  <c r="N889" i="4"/>
  <c r="O889" i="4"/>
  <c r="N890" i="4"/>
  <c r="O890" i="4"/>
  <c r="N891" i="4"/>
  <c r="O891" i="4"/>
  <c r="N892" i="4"/>
  <c r="O892" i="4"/>
  <c r="N893" i="4"/>
  <c r="O893" i="4"/>
  <c r="N894" i="4"/>
  <c r="O894" i="4"/>
  <c r="N895" i="4"/>
  <c r="O895" i="4"/>
  <c r="N896" i="4"/>
  <c r="O896" i="4"/>
  <c r="N897" i="4"/>
  <c r="O897" i="4"/>
  <c r="N898" i="4"/>
  <c r="O898" i="4"/>
  <c r="N899" i="4"/>
  <c r="O899" i="4"/>
  <c r="N900" i="4"/>
  <c r="O900" i="4"/>
  <c r="N901" i="4"/>
  <c r="O901" i="4"/>
  <c r="N902" i="4"/>
  <c r="O902" i="4"/>
  <c r="N903" i="4"/>
  <c r="O903" i="4"/>
  <c r="N904" i="4"/>
  <c r="O904" i="4"/>
  <c r="N905" i="4"/>
  <c r="O905" i="4"/>
  <c r="N906" i="4"/>
  <c r="O906" i="4"/>
  <c r="N907" i="4"/>
  <c r="O907" i="4"/>
  <c r="N908" i="4"/>
  <c r="O908" i="4"/>
  <c r="N909" i="4"/>
  <c r="O909" i="4"/>
  <c r="N910" i="4"/>
  <c r="O910" i="4"/>
  <c r="N911" i="4"/>
  <c r="O911" i="4"/>
  <c r="N912" i="4"/>
  <c r="O912" i="4"/>
  <c r="N913" i="4"/>
  <c r="O913" i="4"/>
  <c r="N914" i="4"/>
  <c r="O914" i="4"/>
  <c r="N915" i="4"/>
  <c r="O915" i="4"/>
  <c r="N916" i="4"/>
  <c r="O916" i="4"/>
  <c r="N917" i="4"/>
  <c r="O917" i="4"/>
  <c r="N918" i="4"/>
  <c r="O918" i="4"/>
  <c r="N919" i="4"/>
  <c r="O919" i="4"/>
  <c r="N920" i="4"/>
  <c r="O920" i="4"/>
  <c r="N921" i="4"/>
  <c r="O921" i="4"/>
  <c r="N922" i="4"/>
  <c r="O922" i="4"/>
  <c r="N923" i="4"/>
  <c r="O923" i="4"/>
  <c r="N924" i="4"/>
  <c r="O924" i="4"/>
  <c r="N925" i="4"/>
  <c r="O925" i="4"/>
  <c r="N926" i="4"/>
  <c r="O926" i="4"/>
  <c r="N927" i="4"/>
  <c r="O927" i="4"/>
  <c r="N928" i="4"/>
  <c r="O928" i="4"/>
  <c r="N929" i="4"/>
  <c r="O929" i="4"/>
  <c r="N930" i="4"/>
  <c r="O930" i="4"/>
  <c r="N931" i="4"/>
  <c r="O931" i="4"/>
  <c r="N932" i="4"/>
  <c r="O932" i="4"/>
  <c r="N933" i="4"/>
  <c r="O933" i="4"/>
  <c r="N934" i="4"/>
  <c r="O934" i="4"/>
  <c r="N935" i="4"/>
  <c r="O935" i="4"/>
  <c r="N936" i="4"/>
  <c r="O936" i="4"/>
  <c r="N937" i="4"/>
  <c r="O937" i="4"/>
  <c r="N938" i="4"/>
  <c r="O938" i="4"/>
  <c r="N939" i="4"/>
  <c r="O939" i="4"/>
  <c r="N940" i="4"/>
  <c r="O940" i="4"/>
  <c r="N941" i="4"/>
  <c r="O941" i="4"/>
  <c r="N942" i="4"/>
  <c r="O942" i="4"/>
  <c r="N943" i="4"/>
  <c r="O943" i="4"/>
  <c r="N944" i="4"/>
  <c r="O944" i="4"/>
  <c r="N945" i="4"/>
  <c r="O945" i="4"/>
  <c r="N946" i="4"/>
  <c r="O946" i="4"/>
  <c r="N947" i="4"/>
  <c r="O947" i="4"/>
  <c r="N948" i="4"/>
  <c r="O948" i="4"/>
  <c r="N949" i="4"/>
  <c r="O949" i="4"/>
  <c r="N950" i="4"/>
  <c r="O950" i="4"/>
  <c r="N951" i="4"/>
  <c r="O951" i="4"/>
  <c r="N952" i="4"/>
  <c r="O952" i="4"/>
  <c r="N953" i="4"/>
  <c r="O953" i="4"/>
  <c r="N954" i="4"/>
  <c r="O954" i="4"/>
  <c r="N955" i="4"/>
  <c r="O955" i="4"/>
  <c r="N956" i="4"/>
  <c r="O956" i="4"/>
  <c r="N957" i="4"/>
  <c r="O957" i="4"/>
  <c r="N958" i="4"/>
  <c r="O958" i="4"/>
  <c r="N959" i="4"/>
  <c r="O959" i="4"/>
  <c r="N960" i="4"/>
  <c r="O960" i="4"/>
  <c r="N961" i="4"/>
  <c r="O961" i="4"/>
  <c r="N962" i="4"/>
  <c r="O962" i="4"/>
  <c r="N963" i="4"/>
  <c r="O963" i="4"/>
  <c r="N964" i="4"/>
  <c r="O964" i="4"/>
  <c r="N965" i="4"/>
  <c r="O965" i="4"/>
  <c r="N966" i="4"/>
  <c r="O966" i="4"/>
  <c r="N967" i="4"/>
  <c r="O967" i="4"/>
  <c r="N968" i="4"/>
  <c r="O968" i="4"/>
  <c r="N969" i="4"/>
  <c r="O969" i="4"/>
  <c r="N970" i="4"/>
  <c r="O970" i="4"/>
  <c r="N971" i="4"/>
  <c r="O971" i="4"/>
  <c r="N972" i="4"/>
  <c r="O972" i="4"/>
  <c r="N973" i="4"/>
  <c r="O973" i="4"/>
  <c r="N974" i="4"/>
  <c r="O974" i="4"/>
  <c r="N975" i="4"/>
  <c r="O975" i="4"/>
  <c r="N976" i="4"/>
  <c r="O976" i="4"/>
  <c r="N977" i="4"/>
  <c r="O977" i="4"/>
  <c r="N978" i="4"/>
  <c r="O978" i="4"/>
  <c r="N979" i="4"/>
  <c r="O979" i="4"/>
  <c r="N980" i="4"/>
  <c r="O980" i="4"/>
  <c r="N981" i="4"/>
  <c r="O981" i="4"/>
  <c r="N982" i="4"/>
  <c r="O982" i="4"/>
  <c r="N983" i="4"/>
  <c r="O983" i="4"/>
  <c r="N984" i="4"/>
  <c r="O984" i="4"/>
  <c r="N985" i="4"/>
  <c r="O985" i="4"/>
  <c r="N986" i="4"/>
  <c r="O986" i="4"/>
  <c r="N987" i="4"/>
  <c r="O987" i="4"/>
  <c r="N988" i="4"/>
  <c r="O988" i="4"/>
  <c r="N989" i="4"/>
  <c r="O989" i="4"/>
  <c r="N990" i="4"/>
  <c r="O990" i="4"/>
  <c r="N991" i="4"/>
  <c r="O991" i="4"/>
  <c r="N992" i="4"/>
  <c r="O992" i="4"/>
  <c r="N993" i="4"/>
  <c r="O993" i="4"/>
  <c r="N994" i="4"/>
  <c r="O994" i="4"/>
  <c r="N995" i="4"/>
  <c r="O995" i="4"/>
  <c r="N996" i="4"/>
  <c r="O996" i="4"/>
  <c r="N997" i="4"/>
  <c r="O997" i="4"/>
  <c r="N998" i="4"/>
  <c r="O998" i="4"/>
  <c r="N999" i="4"/>
  <c r="O999" i="4"/>
  <c r="N1000" i="4"/>
  <c r="O1000" i="4"/>
  <c r="N1001" i="4"/>
  <c r="O1001" i="4"/>
  <c r="N1002" i="4"/>
  <c r="O1002" i="4"/>
  <c r="N1003" i="4"/>
  <c r="O1003" i="4"/>
  <c r="N1004" i="4"/>
  <c r="O1004" i="4"/>
  <c r="N1005" i="4"/>
  <c r="O1005" i="4"/>
  <c r="N1006" i="4"/>
  <c r="O1006" i="4"/>
  <c r="N1007" i="4"/>
  <c r="O1007" i="4"/>
  <c r="N1008" i="4"/>
  <c r="O1008" i="4"/>
  <c r="N1009" i="4"/>
  <c r="O1009" i="4"/>
  <c r="N1010" i="4"/>
  <c r="O1010" i="4"/>
  <c r="N1011" i="4"/>
  <c r="O1011" i="4"/>
  <c r="N1012" i="4"/>
  <c r="O1012" i="4"/>
  <c r="N1013" i="4"/>
  <c r="O1013" i="4"/>
  <c r="N1014" i="4"/>
  <c r="O1014" i="4"/>
  <c r="N1015" i="4"/>
  <c r="O1015" i="4"/>
  <c r="N1016" i="4"/>
  <c r="O1016" i="4"/>
  <c r="N1017" i="4"/>
  <c r="O1017" i="4"/>
  <c r="N1018" i="4"/>
  <c r="O1018" i="4"/>
  <c r="N1019" i="4"/>
  <c r="O1019" i="4"/>
  <c r="N1020" i="4"/>
  <c r="O1020" i="4"/>
  <c r="N1021" i="4"/>
  <c r="O1021" i="4"/>
  <c r="N1022" i="4"/>
  <c r="O1022" i="4"/>
  <c r="N1023" i="4"/>
  <c r="O1023" i="4"/>
  <c r="N1024" i="4"/>
  <c r="O1024" i="4"/>
  <c r="N1025" i="4"/>
  <c r="O1025" i="4"/>
  <c r="N1026" i="4"/>
  <c r="O1026" i="4"/>
  <c r="N1027" i="4"/>
  <c r="O1027" i="4"/>
  <c r="N1028" i="4"/>
  <c r="O1028" i="4"/>
  <c r="N1029" i="4"/>
  <c r="O1029" i="4"/>
  <c r="N1030" i="4"/>
  <c r="O1030" i="4"/>
  <c r="N1031" i="4"/>
  <c r="O1031" i="4"/>
  <c r="N1032" i="4"/>
  <c r="O1032" i="4"/>
  <c r="N1033" i="4"/>
  <c r="O1033" i="4"/>
  <c r="N1034" i="4"/>
  <c r="O1034" i="4"/>
  <c r="N1035" i="4"/>
  <c r="O1035" i="4"/>
  <c r="N1036" i="4"/>
  <c r="O1036" i="4"/>
  <c r="N1037" i="4"/>
  <c r="O1037" i="4"/>
  <c r="N1038" i="4"/>
  <c r="O1038" i="4"/>
  <c r="N1039" i="4"/>
  <c r="O1039" i="4"/>
  <c r="N1040" i="4"/>
  <c r="O1040" i="4"/>
  <c r="N1041" i="4"/>
  <c r="O1041" i="4"/>
  <c r="N1042" i="4"/>
  <c r="O1042" i="4"/>
  <c r="N1043" i="4"/>
  <c r="O1043" i="4"/>
  <c r="N1044" i="4"/>
  <c r="O1044" i="4"/>
  <c r="N1045" i="4"/>
  <c r="O1045" i="4"/>
  <c r="N1046" i="4"/>
  <c r="O1046" i="4"/>
  <c r="N1047" i="4"/>
  <c r="O1047" i="4"/>
  <c r="N1048" i="4"/>
  <c r="O1048" i="4"/>
  <c r="N1049" i="4"/>
  <c r="O1049" i="4"/>
  <c r="N1050" i="4"/>
  <c r="O1050" i="4"/>
  <c r="N1051" i="4"/>
  <c r="O1051" i="4"/>
  <c r="N1052" i="4"/>
  <c r="O1052" i="4"/>
  <c r="N1053" i="4"/>
  <c r="O1053" i="4"/>
  <c r="N1054" i="4"/>
  <c r="O1054" i="4"/>
  <c r="N1055" i="4"/>
  <c r="O1055" i="4"/>
  <c r="N1056" i="4"/>
  <c r="O1056" i="4"/>
  <c r="N1057" i="4"/>
  <c r="O1057" i="4"/>
  <c r="N1058" i="4"/>
  <c r="O1058" i="4"/>
  <c r="N1059" i="4"/>
  <c r="O1059" i="4"/>
  <c r="N1060" i="4"/>
  <c r="O1060" i="4"/>
  <c r="N1061" i="4"/>
  <c r="O1061" i="4"/>
  <c r="N1062" i="4"/>
  <c r="O1062" i="4"/>
  <c r="N1063" i="4"/>
  <c r="O1063" i="4"/>
  <c r="N1064" i="4"/>
  <c r="O1064" i="4"/>
  <c r="N1065" i="4"/>
  <c r="O1065" i="4"/>
  <c r="N1066" i="4"/>
  <c r="O1066" i="4"/>
  <c r="N1067" i="4"/>
  <c r="O1067" i="4"/>
  <c r="N1068" i="4"/>
  <c r="O1068" i="4"/>
  <c r="N1069" i="4"/>
  <c r="O1069" i="4"/>
  <c r="N1070" i="4"/>
  <c r="O1070" i="4"/>
  <c r="N1071" i="4"/>
  <c r="O1071" i="4"/>
  <c r="N1072" i="4"/>
  <c r="O1072" i="4"/>
  <c r="N1073" i="4"/>
  <c r="O1073" i="4"/>
  <c r="N1074" i="4"/>
  <c r="O1074" i="4"/>
  <c r="N1075" i="4"/>
  <c r="O1075" i="4"/>
  <c r="N1076" i="4"/>
  <c r="O1076" i="4"/>
  <c r="N1077" i="4"/>
  <c r="O1077" i="4"/>
  <c r="N1078" i="4"/>
  <c r="O1078" i="4"/>
  <c r="N1079" i="4"/>
  <c r="O1079" i="4"/>
  <c r="N1080" i="4"/>
  <c r="O1080" i="4"/>
  <c r="N1081" i="4"/>
  <c r="O1081" i="4"/>
  <c r="N1082" i="4"/>
  <c r="O1082" i="4"/>
  <c r="N1083" i="4"/>
  <c r="O1083" i="4"/>
  <c r="N1084" i="4"/>
  <c r="O1084" i="4"/>
  <c r="N1085" i="4"/>
  <c r="O1085" i="4"/>
  <c r="N1086" i="4"/>
  <c r="O1086" i="4"/>
  <c r="N1087" i="4"/>
  <c r="O1087" i="4"/>
  <c r="N1088" i="4"/>
  <c r="O1088" i="4"/>
  <c r="N1089" i="4"/>
  <c r="O1089" i="4"/>
  <c r="N1090" i="4"/>
  <c r="O1090" i="4"/>
  <c r="N1091" i="4"/>
  <c r="O1091" i="4"/>
  <c r="N1092" i="4"/>
  <c r="O1092" i="4"/>
  <c r="N1093" i="4"/>
  <c r="O1093" i="4"/>
  <c r="N1094" i="4"/>
  <c r="O1094" i="4"/>
  <c r="N1095" i="4"/>
  <c r="O1095" i="4"/>
  <c r="N1096" i="4"/>
  <c r="O1096" i="4"/>
  <c r="N1097" i="4"/>
  <c r="O1097" i="4"/>
  <c r="N1098" i="4"/>
  <c r="O1098" i="4"/>
  <c r="N1099" i="4"/>
  <c r="O1099" i="4"/>
  <c r="N1100" i="4"/>
  <c r="O1100" i="4"/>
  <c r="N1101" i="4"/>
  <c r="O1101" i="4"/>
  <c r="N1102" i="4"/>
  <c r="O1102" i="4"/>
  <c r="N1103" i="4"/>
  <c r="O1103" i="4"/>
  <c r="N1104" i="4"/>
  <c r="O1104" i="4"/>
  <c r="N1105" i="4"/>
  <c r="O1105" i="4"/>
  <c r="N1106" i="4"/>
  <c r="O1106" i="4"/>
  <c r="N1107" i="4"/>
  <c r="O1107" i="4"/>
  <c r="N1108" i="4"/>
  <c r="O1108" i="4"/>
  <c r="N1109" i="4"/>
  <c r="O1109" i="4"/>
  <c r="N1110" i="4"/>
  <c r="O1110" i="4"/>
  <c r="N1111" i="4"/>
  <c r="O1111" i="4"/>
  <c r="N1112" i="4"/>
  <c r="O1112" i="4"/>
  <c r="N1113" i="4"/>
  <c r="O1113" i="4"/>
  <c r="N1114" i="4"/>
  <c r="O1114" i="4"/>
  <c r="N1115" i="4"/>
  <c r="O1115" i="4"/>
  <c r="N1116" i="4"/>
  <c r="O1116" i="4"/>
  <c r="N1117" i="4"/>
  <c r="O1117" i="4"/>
  <c r="N1118" i="4"/>
  <c r="O1118" i="4"/>
  <c r="N1119" i="4"/>
  <c r="O1119" i="4"/>
  <c r="N1120" i="4"/>
  <c r="O1120" i="4"/>
  <c r="N1121" i="4"/>
  <c r="O1121" i="4"/>
  <c r="N1122" i="4"/>
  <c r="O1122" i="4"/>
  <c r="N1123" i="4"/>
  <c r="O1123" i="4"/>
  <c r="N1124" i="4"/>
  <c r="O1124" i="4"/>
  <c r="N1125" i="4"/>
  <c r="O1125" i="4"/>
  <c r="N1126" i="4"/>
  <c r="O1126" i="4"/>
  <c r="N1127" i="4"/>
  <c r="O1127" i="4"/>
  <c r="N1128" i="4"/>
  <c r="O1128" i="4"/>
  <c r="N1129" i="4"/>
  <c r="O1129" i="4"/>
  <c r="N1130" i="4"/>
  <c r="O1130" i="4"/>
  <c r="N1131" i="4"/>
  <c r="O1131" i="4"/>
  <c r="N1132" i="4"/>
  <c r="O1132" i="4"/>
  <c r="N1133" i="4"/>
  <c r="O1133" i="4"/>
  <c r="N1134" i="4"/>
  <c r="O1134" i="4"/>
  <c r="N1135" i="4"/>
  <c r="O1135" i="4"/>
  <c r="N1136" i="4"/>
  <c r="O1136" i="4"/>
  <c r="N1137" i="4"/>
  <c r="O1137" i="4"/>
  <c r="N1138" i="4"/>
  <c r="O1138" i="4"/>
  <c r="N1139" i="4"/>
  <c r="O1139" i="4"/>
  <c r="N1140" i="4"/>
  <c r="O1140" i="4"/>
  <c r="N1141" i="4"/>
  <c r="O1141" i="4"/>
  <c r="N1142" i="4"/>
  <c r="O1142" i="4"/>
  <c r="N1143" i="4"/>
  <c r="O1143" i="4"/>
  <c r="N1144" i="4"/>
  <c r="O1144" i="4"/>
  <c r="N1145" i="4"/>
  <c r="O1145" i="4"/>
  <c r="N1146" i="4"/>
  <c r="O1146" i="4"/>
  <c r="N1147" i="4"/>
  <c r="O1147" i="4"/>
  <c r="N1148" i="4"/>
  <c r="O1148" i="4"/>
  <c r="N1149" i="4"/>
  <c r="O1149" i="4"/>
  <c r="N1150" i="4"/>
  <c r="O1150" i="4"/>
  <c r="N1151" i="4"/>
  <c r="O1151" i="4"/>
  <c r="N1152" i="4"/>
  <c r="O1152" i="4"/>
  <c r="N1153" i="4"/>
  <c r="O1153" i="4"/>
  <c r="N1154" i="4"/>
  <c r="O1154" i="4"/>
  <c r="N1155" i="4"/>
  <c r="O1155" i="4"/>
  <c r="N1156" i="4"/>
  <c r="O1156" i="4"/>
  <c r="N1157" i="4"/>
  <c r="O1157" i="4"/>
  <c r="N1158" i="4"/>
  <c r="O1158" i="4"/>
  <c r="N1159" i="4"/>
  <c r="O1159" i="4"/>
  <c r="N1160" i="4"/>
  <c r="O1160" i="4"/>
  <c r="N1161" i="4"/>
  <c r="O1161" i="4"/>
  <c r="N1162" i="4"/>
  <c r="O1162" i="4"/>
  <c r="N1163" i="4"/>
  <c r="O1163" i="4"/>
  <c r="N1164" i="4"/>
  <c r="O1164" i="4"/>
  <c r="N1165" i="4"/>
  <c r="O1165" i="4"/>
  <c r="N1166" i="4"/>
  <c r="O1166" i="4"/>
  <c r="N1167" i="4"/>
  <c r="O1167" i="4"/>
  <c r="N1168" i="4"/>
  <c r="O1168" i="4"/>
  <c r="N1169" i="4"/>
  <c r="O1169" i="4"/>
  <c r="N1170" i="4"/>
  <c r="O1170" i="4"/>
  <c r="N1171" i="4"/>
  <c r="O1171" i="4"/>
  <c r="N1172" i="4"/>
  <c r="O1172" i="4"/>
  <c r="N1173" i="4"/>
  <c r="O1173" i="4"/>
  <c r="N1174" i="4"/>
  <c r="O1174" i="4"/>
  <c r="N1175" i="4"/>
  <c r="O1175" i="4"/>
  <c r="N1176" i="4"/>
  <c r="O1176" i="4"/>
  <c r="N1177" i="4"/>
  <c r="O1177" i="4"/>
  <c r="N1178" i="4"/>
  <c r="O1178" i="4"/>
  <c r="N1179" i="4"/>
  <c r="O1179" i="4"/>
  <c r="N1180" i="4"/>
  <c r="O1180" i="4"/>
  <c r="N1181" i="4"/>
  <c r="O1181" i="4"/>
  <c r="N1182" i="4"/>
  <c r="O1182" i="4"/>
  <c r="N1183" i="4"/>
  <c r="O1183" i="4"/>
  <c r="N1184" i="4"/>
  <c r="O1184" i="4"/>
  <c r="N1185" i="4"/>
  <c r="O1185" i="4"/>
  <c r="N1186" i="4"/>
  <c r="O1186" i="4"/>
  <c r="N1187" i="4"/>
  <c r="O1187" i="4"/>
  <c r="N1188" i="4"/>
  <c r="O1188" i="4"/>
  <c r="N1189" i="4"/>
  <c r="O1189" i="4"/>
  <c r="N1190" i="4"/>
  <c r="O1190" i="4"/>
  <c r="N1191" i="4"/>
  <c r="O1191" i="4"/>
  <c r="N1192" i="4"/>
  <c r="O1192" i="4"/>
  <c r="N1193" i="4"/>
  <c r="O1193" i="4"/>
  <c r="N1194" i="4"/>
  <c r="O1194" i="4"/>
  <c r="N1195" i="4"/>
  <c r="O1195" i="4"/>
  <c r="N1196" i="4"/>
  <c r="O1196" i="4"/>
  <c r="N1197" i="4"/>
  <c r="O1197" i="4"/>
  <c r="N1198" i="4"/>
  <c r="O1198" i="4"/>
  <c r="N1199" i="4"/>
  <c r="O1199" i="4"/>
  <c r="N1200" i="4"/>
  <c r="O1200" i="4"/>
  <c r="N1201" i="4"/>
  <c r="O1201" i="4"/>
  <c r="N1202" i="4"/>
  <c r="O1202" i="4"/>
  <c r="N1203" i="4"/>
  <c r="O1203" i="4"/>
  <c r="N1204" i="4"/>
  <c r="O1204" i="4"/>
  <c r="N1205" i="4"/>
  <c r="O1205" i="4"/>
  <c r="N1206" i="4"/>
  <c r="O1206" i="4"/>
  <c r="N1207" i="4"/>
  <c r="O1207" i="4"/>
  <c r="N1208" i="4"/>
  <c r="O1208" i="4"/>
  <c r="N1209" i="4"/>
  <c r="O1209" i="4"/>
  <c r="N1210" i="4"/>
  <c r="O1210" i="4"/>
  <c r="N1211" i="4"/>
  <c r="O1211" i="4"/>
  <c r="N1212" i="4"/>
  <c r="O1212" i="4"/>
  <c r="N1213" i="4"/>
  <c r="O1213" i="4"/>
  <c r="N1214" i="4"/>
  <c r="O1214" i="4"/>
  <c r="N1215" i="4"/>
  <c r="O1215" i="4"/>
  <c r="N1216" i="4"/>
  <c r="O1216" i="4"/>
  <c r="N1217" i="4"/>
  <c r="O1217" i="4"/>
  <c r="N1218" i="4"/>
  <c r="O1218" i="4"/>
  <c r="N1219" i="4"/>
  <c r="O1219" i="4"/>
  <c r="N1220" i="4"/>
  <c r="O1220" i="4"/>
  <c r="N1221" i="4"/>
  <c r="O1221" i="4"/>
  <c r="N1222" i="4"/>
  <c r="O1222" i="4"/>
  <c r="N1223" i="4"/>
  <c r="O1223" i="4"/>
  <c r="N1224" i="4"/>
  <c r="O1224" i="4"/>
  <c r="N1225" i="4"/>
  <c r="O1225" i="4"/>
  <c r="N1226" i="4"/>
  <c r="O1226" i="4"/>
  <c r="N1227" i="4"/>
  <c r="O1227" i="4"/>
  <c r="N1228" i="4"/>
  <c r="O1228" i="4"/>
  <c r="N1229" i="4"/>
  <c r="O1229" i="4"/>
  <c r="N1230" i="4"/>
  <c r="O1230" i="4"/>
  <c r="N1231" i="4"/>
  <c r="O1231" i="4"/>
  <c r="N1232" i="4"/>
  <c r="O1232" i="4"/>
  <c r="N1233" i="4"/>
  <c r="O1233" i="4"/>
  <c r="N1234" i="4"/>
  <c r="O1234" i="4"/>
  <c r="N1235" i="4"/>
  <c r="O1235" i="4"/>
  <c r="N1236" i="4"/>
  <c r="O1236" i="4"/>
  <c r="N1237" i="4"/>
  <c r="O1237" i="4"/>
  <c r="N1238" i="4"/>
  <c r="O1238" i="4"/>
  <c r="N1239" i="4"/>
  <c r="O1239" i="4"/>
  <c r="N1240" i="4"/>
  <c r="O1240" i="4"/>
  <c r="N1241" i="4"/>
  <c r="O1241" i="4"/>
  <c r="N1242" i="4"/>
  <c r="O1242" i="4"/>
  <c r="N1243" i="4"/>
  <c r="O1243" i="4"/>
  <c r="N1244" i="4"/>
  <c r="O1244" i="4"/>
  <c r="N1245" i="4"/>
  <c r="O1245" i="4"/>
  <c r="N1246" i="4"/>
  <c r="O1246" i="4"/>
  <c r="N1247" i="4"/>
  <c r="O1247" i="4"/>
  <c r="N1248" i="4"/>
  <c r="O1248" i="4"/>
  <c r="N1249" i="4"/>
  <c r="O1249" i="4"/>
  <c r="N1250" i="4"/>
  <c r="O1250" i="4"/>
  <c r="N1251" i="4"/>
  <c r="O1251" i="4"/>
  <c r="N1252" i="4"/>
  <c r="O1252" i="4"/>
  <c r="N1253" i="4"/>
  <c r="O1253" i="4"/>
  <c r="N1254" i="4"/>
  <c r="O1254" i="4"/>
  <c r="N1255" i="4"/>
  <c r="O1255" i="4"/>
  <c r="N1256" i="4"/>
  <c r="O1256" i="4"/>
  <c r="N1257" i="4"/>
  <c r="O1257" i="4"/>
  <c r="N1258" i="4"/>
  <c r="O1258" i="4"/>
  <c r="N1259" i="4"/>
  <c r="O1259" i="4"/>
  <c r="N1260" i="4"/>
  <c r="O1260" i="4"/>
  <c r="N1261" i="4"/>
  <c r="O1261" i="4"/>
  <c r="N1262" i="4"/>
  <c r="O1262" i="4"/>
  <c r="N1263" i="4"/>
  <c r="O1263" i="4"/>
  <c r="N1264" i="4"/>
  <c r="O1264" i="4"/>
  <c r="N1265" i="4"/>
  <c r="O1265" i="4"/>
  <c r="N1266" i="4"/>
  <c r="O1266" i="4"/>
  <c r="N1267" i="4"/>
  <c r="O1267" i="4"/>
  <c r="N1268" i="4"/>
  <c r="O1268" i="4"/>
  <c r="N1269" i="4"/>
  <c r="O1269" i="4"/>
  <c r="N1270" i="4"/>
  <c r="O1270" i="4"/>
  <c r="N1271" i="4"/>
  <c r="O1271" i="4"/>
  <c r="N1272" i="4"/>
  <c r="O1272" i="4"/>
  <c r="N1273" i="4"/>
  <c r="O1273" i="4"/>
  <c r="N1274" i="4"/>
  <c r="O1274" i="4"/>
  <c r="N1275" i="4"/>
  <c r="O1275" i="4"/>
  <c r="N1276" i="4"/>
  <c r="O1276" i="4"/>
  <c r="N1277" i="4"/>
  <c r="O1277" i="4"/>
  <c r="N1278" i="4"/>
  <c r="O1278" i="4"/>
  <c r="N1279" i="4"/>
  <c r="O1279" i="4"/>
  <c r="N1280" i="4"/>
  <c r="O1280" i="4"/>
  <c r="N1281" i="4"/>
  <c r="O1281" i="4"/>
  <c r="N1282" i="4"/>
  <c r="O1282" i="4"/>
  <c r="N1283" i="4"/>
  <c r="O1283" i="4"/>
  <c r="N1284" i="4"/>
  <c r="O1284" i="4"/>
  <c r="N1285" i="4"/>
  <c r="O1285" i="4"/>
  <c r="N1286" i="4"/>
  <c r="O1286" i="4"/>
  <c r="N1287" i="4"/>
  <c r="O1287" i="4"/>
  <c r="N1288" i="4"/>
  <c r="O1288" i="4"/>
  <c r="N1289" i="4"/>
  <c r="O1289" i="4"/>
  <c r="N1290" i="4"/>
  <c r="O1290" i="4"/>
  <c r="N1291" i="4"/>
  <c r="O1291" i="4"/>
  <c r="N1292" i="4"/>
  <c r="O1292" i="4"/>
  <c r="N1293" i="4"/>
  <c r="O1293" i="4"/>
  <c r="N1294" i="4"/>
  <c r="O1294" i="4"/>
  <c r="N1295" i="4"/>
  <c r="O1295" i="4"/>
  <c r="N1296" i="4"/>
  <c r="O1296" i="4"/>
  <c r="N1297" i="4"/>
  <c r="O1297" i="4"/>
  <c r="N1298" i="4"/>
  <c r="O1298" i="4"/>
  <c r="N1299" i="4"/>
  <c r="O1299" i="4"/>
  <c r="N1300" i="4"/>
  <c r="O1300" i="4"/>
  <c r="N1301" i="4"/>
  <c r="O1301" i="4"/>
  <c r="N1302" i="4"/>
  <c r="O1302" i="4"/>
  <c r="N1303" i="4"/>
  <c r="O1303" i="4"/>
  <c r="N1304" i="4"/>
  <c r="O1304" i="4"/>
  <c r="N1305" i="4"/>
  <c r="O1305" i="4"/>
  <c r="N1306" i="4"/>
  <c r="O1306" i="4"/>
  <c r="N1307" i="4"/>
  <c r="O1307" i="4"/>
  <c r="N1308" i="4"/>
  <c r="O1308" i="4"/>
  <c r="N1309" i="4"/>
  <c r="O1309" i="4"/>
  <c r="N1310" i="4"/>
  <c r="O1310" i="4"/>
  <c r="N1311" i="4"/>
  <c r="O1311" i="4"/>
  <c r="N1312" i="4"/>
  <c r="O1312" i="4"/>
  <c r="N1313" i="4"/>
  <c r="O1313" i="4"/>
  <c r="N1314" i="4"/>
  <c r="O1314" i="4"/>
  <c r="N1315" i="4"/>
  <c r="O1315" i="4"/>
  <c r="N1316" i="4"/>
  <c r="O1316" i="4"/>
  <c r="N1317" i="4"/>
  <c r="O1317" i="4"/>
  <c r="N1318" i="4"/>
  <c r="O1318" i="4"/>
  <c r="N1319" i="4"/>
  <c r="O1319" i="4"/>
  <c r="N1320" i="4"/>
  <c r="O1320" i="4"/>
  <c r="N1321" i="4"/>
  <c r="O1321" i="4"/>
  <c r="N1322" i="4"/>
  <c r="O1322" i="4"/>
  <c r="N1323" i="4"/>
  <c r="O1323" i="4"/>
  <c r="N1324" i="4"/>
  <c r="O1324" i="4"/>
  <c r="N1325" i="4"/>
  <c r="O1325" i="4"/>
  <c r="N1326" i="4"/>
  <c r="O1326" i="4"/>
  <c r="N1327" i="4"/>
  <c r="O1327" i="4"/>
  <c r="N1328" i="4"/>
  <c r="O1328" i="4"/>
  <c r="N1329" i="4"/>
  <c r="O1329" i="4"/>
  <c r="N1330" i="4"/>
  <c r="O1330" i="4"/>
  <c r="N1331" i="4"/>
  <c r="O1331" i="4"/>
  <c r="N1332" i="4"/>
  <c r="O1332" i="4"/>
  <c r="N1333" i="4"/>
  <c r="O1333" i="4"/>
  <c r="N1334" i="4"/>
  <c r="O1334" i="4"/>
  <c r="N1335" i="4"/>
  <c r="O1335" i="4"/>
  <c r="N1336" i="4"/>
  <c r="O1336" i="4"/>
  <c r="N1337" i="4"/>
  <c r="O1337" i="4"/>
  <c r="N1338" i="4"/>
  <c r="O1338" i="4"/>
  <c r="N1339" i="4"/>
  <c r="O1339" i="4"/>
  <c r="N1340" i="4"/>
  <c r="O1340" i="4"/>
  <c r="N1341" i="4"/>
  <c r="O1341" i="4"/>
  <c r="N1342" i="4"/>
  <c r="O1342" i="4"/>
  <c r="N1343" i="4"/>
  <c r="O1343" i="4"/>
  <c r="N1344" i="4"/>
  <c r="O1344" i="4"/>
  <c r="N1345" i="4"/>
  <c r="O1345" i="4"/>
  <c r="N1346" i="4"/>
  <c r="O1346" i="4"/>
  <c r="N1347" i="4"/>
  <c r="O1347" i="4"/>
  <c r="N1348" i="4"/>
  <c r="O1348" i="4"/>
  <c r="N1349" i="4"/>
  <c r="O1349" i="4"/>
  <c r="N1350" i="4"/>
  <c r="O1350" i="4"/>
  <c r="N1351" i="4"/>
  <c r="O1351" i="4"/>
  <c r="N1352" i="4"/>
  <c r="O1352" i="4"/>
  <c r="N1353" i="4"/>
  <c r="O1353" i="4"/>
  <c r="N1354" i="4"/>
  <c r="O1354" i="4"/>
  <c r="N1355" i="4"/>
  <c r="O1355" i="4"/>
  <c r="N1356" i="4"/>
  <c r="O1356" i="4"/>
  <c r="N1357" i="4"/>
  <c r="O1357" i="4"/>
  <c r="N1358" i="4"/>
  <c r="O1358" i="4"/>
  <c r="N1359" i="4"/>
  <c r="O1359" i="4"/>
  <c r="N1360" i="4"/>
  <c r="O1360" i="4"/>
  <c r="N1361" i="4"/>
  <c r="O1361" i="4"/>
  <c r="N1362" i="4"/>
  <c r="O1362" i="4"/>
  <c r="N1363" i="4"/>
  <c r="O1363" i="4"/>
  <c r="N1364" i="4"/>
  <c r="O1364" i="4"/>
  <c r="N1365" i="4"/>
  <c r="O1365" i="4"/>
  <c r="N1366" i="4"/>
  <c r="O1366" i="4"/>
  <c r="N1367" i="4"/>
  <c r="O1367" i="4"/>
  <c r="N1368" i="4"/>
  <c r="O1368" i="4"/>
  <c r="N1369" i="4"/>
  <c r="O1369" i="4"/>
  <c r="N1370" i="4"/>
  <c r="O1370" i="4"/>
  <c r="N1371" i="4"/>
  <c r="O1371" i="4"/>
  <c r="N1372" i="4"/>
  <c r="O1372" i="4"/>
  <c r="N1373" i="4"/>
  <c r="O1373" i="4"/>
  <c r="N1374" i="4"/>
  <c r="O1374" i="4"/>
  <c r="N1375" i="4"/>
  <c r="O1375" i="4"/>
  <c r="N1376" i="4"/>
  <c r="O1376" i="4"/>
  <c r="N1377" i="4"/>
  <c r="O1377" i="4"/>
  <c r="N1378" i="4"/>
  <c r="O1378" i="4"/>
  <c r="N1379" i="4"/>
  <c r="O1379" i="4"/>
  <c r="N1380" i="4"/>
  <c r="O1380" i="4"/>
  <c r="N1381" i="4"/>
  <c r="O1381" i="4"/>
  <c r="N1382" i="4"/>
  <c r="O1382" i="4"/>
  <c r="N1383" i="4"/>
  <c r="O1383" i="4"/>
  <c r="N1384" i="4"/>
  <c r="O1384" i="4"/>
  <c r="N1385" i="4"/>
  <c r="O1385" i="4"/>
  <c r="N1386" i="4"/>
  <c r="O1386" i="4"/>
  <c r="N1387" i="4"/>
  <c r="O1387" i="4"/>
  <c r="N1388" i="4"/>
  <c r="O1388" i="4"/>
  <c r="N1389" i="4"/>
  <c r="O1389" i="4"/>
  <c r="N1390" i="4"/>
  <c r="O1390" i="4"/>
  <c r="N1391" i="4"/>
  <c r="O1391" i="4"/>
  <c r="N1392" i="4"/>
  <c r="O1392" i="4"/>
  <c r="N1393" i="4"/>
  <c r="O1393" i="4"/>
  <c r="N1394" i="4"/>
  <c r="O1394" i="4"/>
  <c r="N1395" i="4"/>
  <c r="O1395" i="4"/>
  <c r="N1396" i="4"/>
  <c r="O1396" i="4"/>
  <c r="N1397" i="4"/>
  <c r="O1397" i="4"/>
  <c r="N1398" i="4"/>
  <c r="O1398" i="4"/>
  <c r="N1399" i="4"/>
  <c r="O1399" i="4"/>
  <c r="N1400" i="4"/>
  <c r="O1400" i="4"/>
  <c r="N1401" i="4"/>
  <c r="O1401" i="4"/>
  <c r="N1402" i="4"/>
  <c r="O1402" i="4"/>
  <c r="N1403" i="4"/>
  <c r="O1403" i="4"/>
  <c r="N1404" i="4"/>
  <c r="O1404" i="4"/>
  <c r="N1405" i="4"/>
  <c r="O1405" i="4"/>
  <c r="N1406" i="4"/>
  <c r="O1406" i="4"/>
  <c r="N1407" i="4"/>
  <c r="O1407" i="4"/>
  <c r="N1408" i="4"/>
  <c r="O1408" i="4"/>
  <c r="N1409" i="4"/>
  <c r="O1409" i="4"/>
  <c r="N1410" i="4"/>
  <c r="O1410" i="4"/>
  <c r="N1411" i="4"/>
  <c r="O1411" i="4"/>
  <c r="N1412" i="4"/>
  <c r="O1412" i="4"/>
  <c r="N1413" i="4"/>
  <c r="O1413" i="4"/>
  <c r="N1414" i="4"/>
  <c r="O1414" i="4"/>
  <c r="N1415" i="4"/>
  <c r="O1415" i="4"/>
  <c r="N1416" i="4"/>
  <c r="O1416" i="4"/>
  <c r="N1417" i="4"/>
  <c r="O1417" i="4"/>
  <c r="N1418" i="4"/>
  <c r="O1418" i="4"/>
  <c r="N1419" i="4"/>
  <c r="O1419" i="4"/>
  <c r="N1420" i="4"/>
  <c r="O1420" i="4"/>
  <c r="N1421" i="4"/>
  <c r="O1421" i="4"/>
  <c r="N1422" i="4"/>
  <c r="O1422" i="4"/>
  <c r="N1423" i="4"/>
  <c r="O1423" i="4"/>
  <c r="N1424" i="4"/>
  <c r="O1424" i="4"/>
  <c r="N1425" i="4"/>
  <c r="O1425" i="4"/>
  <c r="N1426" i="4"/>
  <c r="O1426" i="4"/>
  <c r="N1427" i="4"/>
  <c r="O1427" i="4"/>
  <c r="N1428" i="4"/>
  <c r="O1428" i="4"/>
  <c r="N1429" i="4"/>
  <c r="O1429" i="4"/>
  <c r="N1430" i="4"/>
  <c r="O1430" i="4"/>
  <c r="N1431" i="4"/>
  <c r="O1431" i="4"/>
  <c r="N1432" i="4"/>
  <c r="O1432" i="4"/>
  <c r="N1433" i="4"/>
  <c r="O1433" i="4"/>
  <c r="N1434" i="4"/>
  <c r="O1434" i="4"/>
  <c r="N1435" i="4"/>
  <c r="O1435" i="4"/>
  <c r="N1436" i="4"/>
  <c r="O1436" i="4"/>
  <c r="N1437" i="4"/>
  <c r="O1437" i="4"/>
  <c r="N1438" i="4"/>
  <c r="O1438" i="4"/>
  <c r="N1439" i="4"/>
  <c r="O1439" i="4"/>
  <c r="N1440" i="4"/>
  <c r="O1440" i="4"/>
  <c r="N1441" i="4"/>
  <c r="O1441" i="4"/>
  <c r="N1442" i="4"/>
  <c r="O1442" i="4"/>
  <c r="N1443" i="4"/>
  <c r="O1443" i="4"/>
  <c r="N1444" i="4"/>
  <c r="O1444" i="4"/>
  <c r="N1445" i="4"/>
  <c r="O1445" i="4"/>
  <c r="N1446" i="4"/>
  <c r="O1446" i="4"/>
  <c r="N1447" i="4"/>
  <c r="O1447" i="4"/>
  <c r="N1448" i="4"/>
  <c r="O1448" i="4"/>
  <c r="N1449" i="4"/>
  <c r="O1449" i="4"/>
  <c r="N1450" i="4"/>
  <c r="O1450" i="4"/>
  <c r="N1451" i="4"/>
  <c r="O1451" i="4"/>
  <c r="N1452" i="4"/>
  <c r="O1452" i="4"/>
  <c r="N1453" i="4"/>
  <c r="O1453" i="4"/>
  <c r="N1454" i="4"/>
  <c r="O1454" i="4"/>
  <c r="N1455" i="4"/>
  <c r="O1455" i="4"/>
  <c r="N1456" i="4"/>
  <c r="O1456" i="4"/>
  <c r="N1457" i="4"/>
  <c r="O1457" i="4"/>
  <c r="N1458" i="4"/>
  <c r="O1458" i="4"/>
  <c r="N1459" i="4"/>
  <c r="O1459" i="4"/>
  <c r="N1460" i="4"/>
  <c r="O1460" i="4"/>
  <c r="N1461" i="4"/>
  <c r="O1461" i="4"/>
  <c r="N1462" i="4"/>
  <c r="O1462" i="4"/>
  <c r="N1463" i="4"/>
  <c r="O1463" i="4"/>
  <c r="N1464" i="4"/>
  <c r="O1464" i="4"/>
  <c r="N1465" i="4"/>
  <c r="O1465" i="4"/>
  <c r="N1466" i="4"/>
  <c r="O1466" i="4"/>
  <c r="N1467" i="4"/>
  <c r="O1467" i="4"/>
  <c r="N1468" i="4"/>
  <c r="O1468" i="4"/>
  <c r="N1469" i="4"/>
  <c r="O1469" i="4"/>
  <c r="N1470" i="4"/>
  <c r="O1470" i="4"/>
  <c r="N1471" i="4"/>
  <c r="O1471" i="4"/>
  <c r="N1472" i="4"/>
  <c r="O1472" i="4"/>
  <c r="N1473" i="4"/>
  <c r="O1473" i="4"/>
  <c r="N1474" i="4"/>
  <c r="O1474" i="4"/>
  <c r="N1475" i="4"/>
  <c r="O1475" i="4"/>
  <c r="N1476" i="4"/>
  <c r="O1476" i="4"/>
  <c r="N1477" i="4"/>
  <c r="O1477" i="4"/>
  <c r="N1478" i="4"/>
  <c r="O1478" i="4"/>
  <c r="N1479" i="4"/>
  <c r="O1479" i="4"/>
  <c r="N1480" i="4"/>
  <c r="O1480" i="4"/>
  <c r="N1481" i="4"/>
  <c r="O1481" i="4"/>
  <c r="N1482" i="4"/>
  <c r="O1482" i="4"/>
  <c r="N1483" i="4"/>
  <c r="O1483" i="4"/>
  <c r="N1484" i="4"/>
  <c r="O1484" i="4"/>
  <c r="N1485" i="4"/>
  <c r="O1485" i="4"/>
  <c r="N1486" i="4"/>
  <c r="O1486" i="4"/>
  <c r="N1487" i="4"/>
  <c r="O1487" i="4"/>
  <c r="N1488" i="4"/>
  <c r="O1488" i="4"/>
  <c r="N1489" i="4"/>
  <c r="O1489" i="4"/>
  <c r="N1490" i="4"/>
  <c r="O1490" i="4"/>
  <c r="N1491" i="4"/>
  <c r="O1491" i="4"/>
  <c r="N1492" i="4"/>
  <c r="O1492" i="4"/>
  <c r="N1493" i="4"/>
  <c r="O1493" i="4"/>
  <c r="N1494" i="4"/>
  <c r="O1494" i="4"/>
  <c r="N1495" i="4"/>
  <c r="O1495" i="4"/>
  <c r="N1496" i="4"/>
  <c r="O1496" i="4"/>
  <c r="N1497" i="4"/>
  <c r="O1497" i="4"/>
  <c r="N1498" i="4"/>
  <c r="O1498" i="4"/>
  <c r="N1499" i="4"/>
  <c r="O1499" i="4"/>
  <c r="N1500" i="4"/>
  <c r="O1500" i="4"/>
  <c r="N1501" i="4"/>
  <c r="O1501" i="4"/>
  <c r="N1502" i="4"/>
  <c r="O1502" i="4"/>
  <c r="N1503" i="4"/>
  <c r="O1503" i="4"/>
  <c r="N1504" i="4"/>
  <c r="O1504" i="4"/>
  <c r="N1505" i="4"/>
  <c r="O1505" i="4"/>
  <c r="N1506" i="4"/>
  <c r="O1506" i="4"/>
  <c r="N1507" i="4"/>
  <c r="O1507" i="4"/>
  <c r="N1508" i="4"/>
  <c r="O1508" i="4"/>
  <c r="N1509" i="4"/>
  <c r="O1509" i="4"/>
  <c r="N1510" i="4"/>
  <c r="O1510" i="4"/>
  <c r="N1511" i="4"/>
  <c r="O1511" i="4"/>
  <c r="N1512" i="4"/>
  <c r="O1512" i="4"/>
  <c r="N1513" i="4"/>
  <c r="O1513" i="4"/>
  <c r="N1514" i="4"/>
  <c r="O1514" i="4"/>
  <c r="N1515" i="4"/>
  <c r="O1515" i="4"/>
  <c r="N1516" i="4"/>
  <c r="O1516" i="4"/>
  <c r="N1517" i="4"/>
  <c r="O1517" i="4"/>
  <c r="N1518" i="4"/>
  <c r="O1518" i="4"/>
  <c r="N1519" i="4"/>
  <c r="O1519" i="4"/>
  <c r="N1520" i="4"/>
  <c r="O1520" i="4"/>
  <c r="N1521" i="4"/>
  <c r="O1521" i="4"/>
  <c r="N1522" i="4"/>
  <c r="O1522" i="4"/>
  <c r="N1523" i="4"/>
  <c r="O1523" i="4"/>
  <c r="N1524" i="4"/>
  <c r="O1524" i="4"/>
  <c r="N1525" i="4"/>
  <c r="O1525" i="4"/>
  <c r="N1526" i="4"/>
  <c r="O1526" i="4"/>
  <c r="N1527" i="4"/>
  <c r="O1527" i="4"/>
  <c r="N1528" i="4"/>
  <c r="O1528" i="4"/>
  <c r="N1529" i="4"/>
  <c r="O1529" i="4"/>
  <c r="N1530" i="4"/>
  <c r="O1530" i="4"/>
  <c r="N1531" i="4"/>
  <c r="O1531" i="4"/>
  <c r="N1532" i="4"/>
  <c r="O1532" i="4"/>
  <c r="N1533" i="4"/>
  <c r="O1533" i="4"/>
  <c r="N1534" i="4"/>
  <c r="O1534" i="4"/>
  <c r="N1535" i="4"/>
  <c r="O1535" i="4"/>
  <c r="N1536" i="4"/>
  <c r="O1536" i="4"/>
  <c r="N1537" i="4"/>
  <c r="O1537" i="4"/>
  <c r="N1538" i="4"/>
  <c r="O1538" i="4"/>
  <c r="N1539" i="4"/>
  <c r="O1539" i="4"/>
  <c r="N1540" i="4"/>
  <c r="O1540" i="4"/>
  <c r="N1541" i="4"/>
  <c r="O1541" i="4"/>
  <c r="N1542" i="4"/>
  <c r="O1542" i="4"/>
  <c r="N1543" i="4"/>
  <c r="O1543" i="4"/>
  <c r="N1544" i="4"/>
  <c r="O1544" i="4"/>
  <c r="N1545" i="4"/>
  <c r="O1545" i="4"/>
  <c r="N1546" i="4"/>
  <c r="O1546" i="4"/>
  <c r="N1547" i="4"/>
  <c r="O1547" i="4"/>
  <c r="N1548" i="4"/>
  <c r="O1548" i="4"/>
  <c r="N1549" i="4"/>
  <c r="O1549" i="4"/>
  <c r="N1550" i="4"/>
  <c r="O1550" i="4"/>
  <c r="N1551" i="4"/>
  <c r="O1551" i="4"/>
  <c r="N1552" i="4"/>
  <c r="O1552" i="4"/>
  <c r="N1553" i="4"/>
  <c r="O1553" i="4"/>
  <c r="N1554" i="4"/>
  <c r="O1554" i="4"/>
  <c r="N1555" i="4"/>
  <c r="O1555" i="4"/>
  <c r="N1556" i="4"/>
  <c r="O1556" i="4"/>
  <c r="N1557" i="4"/>
  <c r="O1557" i="4"/>
  <c r="N1558" i="4"/>
  <c r="O1558" i="4"/>
  <c r="N1559" i="4"/>
  <c r="O1559" i="4"/>
  <c r="N1560" i="4"/>
  <c r="O1560" i="4"/>
  <c r="N1561" i="4"/>
  <c r="O1561" i="4"/>
  <c r="N1562" i="4"/>
  <c r="O1562" i="4"/>
  <c r="N1563" i="4"/>
  <c r="O1563" i="4"/>
  <c r="N1564" i="4"/>
  <c r="O1564" i="4"/>
  <c r="N1565" i="4"/>
  <c r="O1565" i="4"/>
  <c r="N1566" i="4"/>
  <c r="O1566" i="4"/>
  <c r="N1567" i="4"/>
  <c r="O1567" i="4"/>
  <c r="N1568" i="4"/>
  <c r="O1568" i="4"/>
  <c r="N1569" i="4"/>
  <c r="O1569" i="4"/>
  <c r="N1570" i="4"/>
  <c r="O1570" i="4"/>
  <c r="N1571" i="4"/>
  <c r="O1571" i="4"/>
  <c r="N1572" i="4"/>
  <c r="O1572" i="4"/>
  <c r="N1573" i="4"/>
  <c r="O1573" i="4"/>
  <c r="N1574" i="4"/>
  <c r="O1574" i="4"/>
  <c r="N1575" i="4"/>
  <c r="O1575" i="4"/>
  <c r="N1576" i="4"/>
  <c r="O1576" i="4"/>
  <c r="N1577" i="4"/>
  <c r="O1577" i="4"/>
  <c r="N1578" i="4"/>
  <c r="O1578" i="4"/>
  <c r="N1579" i="4"/>
  <c r="O1579" i="4"/>
  <c r="N1580" i="4"/>
  <c r="O1580" i="4"/>
  <c r="N1581" i="4"/>
  <c r="O1581" i="4"/>
  <c r="N1582" i="4"/>
  <c r="O1582" i="4"/>
  <c r="N1583" i="4"/>
  <c r="O1583" i="4"/>
  <c r="N1584" i="4"/>
  <c r="O1584" i="4"/>
  <c r="N1585" i="4"/>
  <c r="O1585" i="4"/>
  <c r="N1586" i="4"/>
  <c r="O1586" i="4"/>
  <c r="N1587" i="4"/>
  <c r="O1587" i="4"/>
  <c r="N1588" i="4"/>
  <c r="O1588" i="4"/>
  <c r="N1589" i="4"/>
  <c r="O1589" i="4"/>
  <c r="N1590" i="4"/>
  <c r="O1590" i="4"/>
  <c r="N1591" i="4"/>
  <c r="O1591" i="4"/>
  <c r="N1592" i="4"/>
  <c r="O1592" i="4"/>
  <c r="N1593" i="4"/>
  <c r="O1593" i="4"/>
  <c r="N1594" i="4"/>
  <c r="O1594" i="4"/>
  <c r="N1595" i="4"/>
  <c r="O1595" i="4"/>
  <c r="N1596" i="4"/>
  <c r="O1596" i="4"/>
  <c r="N1597" i="4"/>
  <c r="O1597" i="4"/>
  <c r="N1598" i="4"/>
  <c r="O1598" i="4"/>
  <c r="N1599" i="4"/>
  <c r="O1599" i="4"/>
  <c r="N1600" i="4"/>
  <c r="O1600" i="4"/>
  <c r="N1601" i="4"/>
  <c r="O1601" i="4"/>
  <c r="N1602" i="4"/>
  <c r="O1602" i="4"/>
  <c r="N1603" i="4"/>
  <c r="O1603" i="4"/>
  <c r="N1604" i="4"/>
  <c r="O1604" i="4"/>
  <c r="N1605" i="4"/>
  <c r="O1605" i="4"/>
  <c r="N1606" i="4"/>
  <c r="O1606" i="4"/>
  <c r="N1607" i="4"/>
  <c r="O1607" i="4"/>
  <c r="N1608" i="4"/>
  <c r="O1608" i="4"/>
  <c r="N1609" i="4"/>
  <c r="O1609" i="4"/>
  <c r="N1610" i="4"/>
  <c r="O1610" i="4"/>
  <c r="N1611" i="4"/>
  <c r="O1611" i="4"/>
  <c r="N1612" i="4"/>
  <c r="O1612" i="4"/>
  <c r="N1613" i="4"/>
  <c r="O1613" i="4"/>
  <c r="N1614" i="4"/>
  <c r="O1614" i="4"/>
  <c r="N1615" i="4"/>
  <c r="O1615" i="4"/>
  <c r="N1616" i="4"/>
  <c r="O1616" i="4"/>
  <c r="N1617" i="4"/>
  <c r="O1617" i="4"/>
  <c r="N1618" i="4"/>
  <c r="O1618" i="4"/>
  <c r="N1619" i="4"/>
  <c r="O1619" i="4"/>
  <c r="N1620" i="4"/>
  <c r="O1620" i="4"/>
  <c r="N1621" i="4"/>
  <c r="O1621" i="4"/>
  <c r="N1622" i="4"/>
  <c r="O1622" i="4"/>
  <c r="N1623" i="4"/>
  <c r="O1623" i="4"/>
  <c r="N1624" i="4"/>
  <c r="O1624" i="4"/>
  <c r="N1625" i="4"/>
  <c r="O1625" i="4"/>
  <c r="N1626" i="4"/>
  <c r="O1626" i="4"/>
  <c r="N1627" i="4"/>
  <c r="O1627" i="4"/>
  <c r="N1628" i="4"/>
  <c r="O1628" i="4"/>
  <c r="N1629" i="4"/>
  <c r="O1629" i="4"/>
  <c r="N1630" i="4"/>
  <c r="O1630" i="4"/>
  <c r="N1631" i="4"/>
  <c r="O1631" i="4"/>
  <c r="N1632" i="4"/>
  <c r="O1632" i="4"/>
  <c r="N1633" i="4"/>
  <c r="O1633" i="4"/>
  <c r="N1634" i="4"/>
  <c r="O1634" i="4"/>
  <c r="N1635" i="4"/>
  <c r="O1635" i="4"/>
  <c r="N1636" i="4"/>
  <c r="O1636" i="4"/>
  <c r="N1637" i="4"/>
  <c r="O1637" i="4"/>
  <c r="N1638" i="4"/>
  <c r="O1638" i="4"/>
  <c r="N1639" i="4"/>
  <c r="O1639" i="4"/>
  <c r="N1640" i="4"/>
  <c r="O1640" i="4"/>
  <c r="N1641" i="4"/>
  <c r="O1641" i="4"/>
  <c r="N1642" i="4"/>
  <c r="O1642" i="4"/>
  <c r="N1643" i="4"/>
  <c r="O1643" i="4"/>
  <c r="N1644" i="4"/>
  <c r="O1644" i="4"/>
  <c r="N1645" i="4"/>
  <c r="O1645" i="4"/>
  <c r="N1646" i="4"/>
  <c r="O1646" i="4"/>
  <c r="N1647" i="4"/>
  <c r="O1647" i="4"/>
  <c r="N1648" i="4"/>
  <c r="O1648" i="4"/>
  <c r="N1649" i="4"/>
  <c r="O1649" i="4"/>
  <c r="N1650" i="4"/>
  <c r="O1650" i="4"/>
  <c r="N1651" i="4"/>
  <c r="O1651" i="4"/>
  <c r="N1652" i="4"/>
  <c r="O1652" i="4"/>
  <c r="N1653" i="4"/>
  <c r="O1653" i="4"/>
  <c r="N1654" i="4"/>
  <c r="O1654" i="4"/>
  <c r="N1655" i="4"/>
  <c r="O1655" i="4"/>
  <c r="N1656" i="4"/>
  <c r="O1656" i="4"/>
  <c r="N1657" i="4"/>
  <c r="O1657" i="4"/>
  <c r="N1658" i="4"/>
  <c r="O1658" i="4"/>
  <c r="N1659" i="4"/>
  <c r="O1659" i="4"/>
  <c r="N1660" i="4"/>
  <c r="O1660" i="4"/>
  <c r="N1661" i="4"/>
  <c r="O1661" i="4"/>
  <c r="N1662" i="4"/>
  <c r="O1662" i="4"/>
  <c r="N1663" i="4"/>
  <c r="O1663" i="4"/>
  <c r="N1664" i="4"/>
  <c r="O1664" i="4"/>
  <c r="N1665" i="4"/>
  <c r="O1665" i="4"/>
  <c r="N1666" i="4"/>
  <c r="O1666" i="4"/>
  <c r="N1667" i="4"/>
  <c r="O1667" i="4"/>
  <c r="N1668" i="4"/>
  <c r="O1668" i="4"/>
  <c r="N1669" i="4"/>
  <c r="O1669" i="4"/>
  <c r="N1670" i="4"/>
  <c r="O1670" i="4"/>
  <c r="N1671" i="4"/>
  <c r="O1671" i="4"/>
  <c r="N1672" i="4"/>
  <c r="O1672" i="4"/>
  <c r="N1673" i="4"/>
  <c r="O1673" i="4"/>
  <c r="N1674" i="4"/>
  <c r="O1674" i="4"/>
  <c r="N1675" i="4"/>
  <c r="O1675" i="4"/>
  <c r="N1676" i="4"/>
  <c r="O1676" i="4"/>
  <c r="N1677" i="4"/>
  <c r="O1677" i="4"/>
  <c r="N1678" i="4"/>
  <c r="O1678" i="4"/>
  <c r="N1679" i="4"/>
  <c r="O1679" i="4"/>
  <c r="N1680" i="4"/>
  <c r="O1680" i="4"/>
  <c r="N1681" i="4"/>
  <c r="O1681" i="4"/>
  <c r="N1682" i="4"/>
  <c r="O1682" i="4"/>
  <c r="N1683" i="4"/>
  <c r="O1683" i="4"/>
  <c r="N1684" i="4"/>
  <c r="O1684" i="4"/>
  <c r="N1685" i="4"/>
  <c r="O1685" i="4"/>
  <c r="N1686" i="4"/>
  <c r="O1686" i="4"/>
  <c r="N1687" i="4"/>
  <c r="O1687" i="4"/>
  <c r="N1688" i="4"/>
  <c r="O1688" i="4"/>
  <c r="N1689" i="4"/>
  <c r="O1689" i="4"/>
  <c r="N1690" i="4"/>
  <c r="O1690" i="4"/>
  <c r="N1691" i="4"/>
  <c r="O1691" i="4"/>
  <c r="N1692" i="4"/>
  <c r="O1692" i="4"/>
  <c r="N1693" i="4"/>
  <c r="O1693" i="4"/>
  <c r="N1694" i="4"/>
  <c r="O1694" i="4"/>
  <c r="N1695" i="4"/>
  <c r="O1695" i="4"/>
  <c r="N1696" i="4"/>
  <c r="O1696" i="4"/>
  <c r="N1697" i="4"/>
  <c r="O1697" i="4"/>
  <c r="N1698" i="4"/>
  <c r="O1698" i="4"/>
  <c r="N1699" i="4"/>
  <c r="O1699" i="4"/>
  <c r="N1700" i="4"/>
  <c r="O1700" i="4"/>
  <c r="N1701" i="4"/>
  <c r="O1701" i="4"/>
  <c r="N1702" i="4"/>
  <c r="O1702" i="4"/>
  <c r="N1703" i="4"/>
  <c r="O1703" i="4"/>
  <c r="N1704" i="4"/>
  <c r="O1704" i="4"/>
  <c r="N1705" i="4"/>
  <c r="O1705" i="4"/>
  <c r="N1706" i="4"/>
  <c r="O1706" i="4"/>
  <c r="N1707" i="4"/>
  <c r="O1707" i="4"/>
  <c r="N1708" i="4"/>
  <c r="O1708" i="4"/>
  <c r="N1709" i="4"/>
  <c r="O1709" i="4"/>
  <c r="N1710" i="4"/>
  <c r="O1710" i="4"/>
  <c r="N1711" i="4"/>
  <c r="O1711" i="4"/>
  <c r="N1712" i="4"/>
  <c r="O1712" i="4"/>
  <c r="N1713" i="4"/>
  <c r="O1713" i="4"/>
  <c r="N1714" i="4"/>
  <c r="O1714" i="4"/>
  <c r="N1715" i="4"/>
  <c r="O1715" i="4"/>
  <c r="N1716" i="4"/>
  <c r="O1716" i="4"/>
  <c r="N1717" i="4"/>
  <c r="O1717" i="4"/>
  <c r="N1718" i="4"/>
  <c r="O1718" i="4"/>
  <c r="N1719" i="4"/>
  <c r="O1719" i="4"/>
  <c r="N1720" i="4"/>
  <c r="O1720" i="4"/>
  <c r="N1721" i="4"/>
  <c r="O1721" i="4"/>
  <c r="N1722" i="4"/>
  <c r="O1722" i="4"/>
  <c r="N1723" i="4"/>
  <c r="O1723" i="4"/>
  <c r="N1724" i="4"/>
  <c r="O1724" i="4"/>
  <c r="N1725" i="4"/>
  <c r="O1725" i="4"/>
  <c r="N1726" i="4"/>
  <c r="O1726" i="4"/>
  <c r="N1727" i="4"/>
  <c r="O1727" i="4"/>
  <c r="N1728" i="4"/>
  <c r="O1728" i="4"/>
  <c r="N1729" i="4"/>
  <c r="O1729" i="4"/>
  <c r="N1730" i="4"/>
  <c r="O1730" i="4"/>
  <c r="N1731" i="4"/>
  <c r="O1731" i="4"/>
  <c r="N1732" i="4"/>
  <c r="O1732" i="4"/>
  <c r="N1733" i="4"/>
  <c r="O1733" i="4"/>
  <c r="N1734" i="4"/>
  <c r="O1734" i="4"/>
  <c r="N1735" i="4"/>
  <c r="O1735" i="4"/>
  <c r="N1736" i="4"/>
  <c r="O1736" i="4"/>
  <c r="N1737" i="4"/>
  <c r="O1737" i="4"/>
  <c r="N1738" i="4"/>
  <c r="O1738" i="4"/>
  <c r="N1739" i="4"/>
  <c r="O1739" i="4"/>
  <c r="N1740" i="4"/>
  <c r="O1740" i="4"/>
  <c r="N1741" i="4"/>
  <c r="O1741" i="4"/>
  <c r="N1742" i="4"/>
  <c r="O1742" i="4"/>
  <c r="N1743" i="4"/>
  <c r="O1743" i="4"/>
  <c r="N1744" i="4"/>
  <c r="O1744" i="4"/>
  <c r="N1745" i="4"/>
  <c r="O1745" i="4"/>
  <c r="N1746" i="4"/>
  <c r="O1746" i="4"/>
  <c r="N1747" i="4"/>
  <c r="O1747" i="4"/>
  <c r="N1748" i="4"/>
  <c r="O1748" i="4"/>
  <c r="N1749" i="4"/>
  <c r="O1749" i="4"/>
  <c r="N1750" i="4"/>
  <c r="O1750" i="4"/>
  <c r="N1751" i="4"/>
  <c r="O1751" i="4"/>
  <c r="N1752" i="4"/>
  <c r="O1752" i="4"/>
  <c r="N1753" i="4"/>
  <c r="O1753" i="4"/>
  <c r="N1754" i="4"/>
  <c r="O1754" i="4"/>
  <c r="N1755" i="4"/>
  <c r="O1755" i="4"/>
  <c r="N1756" i="4"/>
  <c r="O1756" i="4"/>
  <c r="N1757" i="4"/>
  <c r="O1757" i="4"/>
  <c r="N1758" i="4"/>
  <c r="O1758" i="4"/>
  <c r="N1759" i="4"/>
  <c r="O1759" i="4"/>
  <c r="N1760" i="4"/>
  <c r="O1760" i="4"/>
  <c r="N1761" i="4"/>
  <c r="O1761" i="4"/>
  <c r="N1762" i="4"/>
  <c r="O1762" i="4"/>
  <c r="N1763" i="4"/>
  <c r="O1763" i="4"/>
  <c r="N1764" i="4"/>
  <c r="O1764" i="4"/>
  <c r="N1765" i="4"/>
  <c r="O1765" i="4"/>
  <c r="N1766" i="4"/>
  <c r="O1766" i="4"/>
  <c r="N1767" i="4"/>
  <c r="O1767" i="4"/>
  <c r="N1768" i="4"/>
  <c r="O1768" i="4"/>
  <c r="N1769" i="4"/>
  <c r="O1769" i="4"/>
  <c r="N1770" i="4"/>
  <c r="O1770" i="4"/>
  <c r="N1771" i="4"/>
  <c r="O1771" i="4"/>
  <c r="N1772" i="4"/>
  <c r="O1772" i="4"/>
  <c r="N1773" i="4"/>
  <c r="O1773" i="4"/>
  <c r="N1774" i="4"/>
  <c r="O1774" i="4"/>
  <c r="N1775" i="4"/>
  <c r="O1775" i="4"/>
  <c r="N1776" i="4"/>
  <c r="O1776" i="4"/>
  <c r="N1777" i="4"/>
  <c r="O1777" i="4"/>
  <c r="N1778" i="4"/>
  <c r="O1778" i="4"/>
  <c r="N1779" i="4"/>
  <c r="O1779" i="4"/>
  <c r="N1780" i="4"/>
  <c r="O1780" i="4"/>
  <c r="N1781" i="4"/>
  <c r="O1781" i="4"/>
  <c r="N1782" i="4"/>
  <c r="O1782" i="4"/>
  <c r="N1783" i="4"/>
  <c r="O1783" i="4"/>
  <c r="N1784" i="4"/>
  <c r="O1784" i="4"/>
  <c r="N1785" i="4"/>
  <c r="O1785" i="4"/>
  <c r="N1786" i="4"/>
  <c r="O1786" i="4"/>
  <c r="N1787" i="4"/>
  <c r="O1787" i="4"/>
  <c r="N1788" i="4"/>
  <c r="O1788" i="4"/>
  <c r="N1789" i="4"/>
  <c r="O1789" i="4"/>
  <c r="N1790" i="4"/>
  <c r="O1790" i="4"/>
  <c r="N1791" i="4"/>
  <c r="O1791" i="4"/>
  <c r="N1792" i="4"/>
  <c r="O1792" i="4"/>
  <c r="N1793" i="4"/>
  <c r="O1793" i="4"/>
  <c r="N1794" i="4"/>
  <c r="O1794" i="4"/>
  <c r="N1795" i="4"/>
  <c r="O1795" i="4"/>
  <c r="N1796" i="4"/>
  <c r="O1796" i="4"/>
  <c r="N1797" i="4"/>
  <c r="O1797" i="4"/>
  <c r="N1798" i="4"/>
  <c r="O1798" i="4"/>
  <c r="N1799" i="4"/>
  <c r="O1799" i="4"/>
  <c r="N1800" i="4"/>
  <c r="O1800" i="4"/>
  <c r="N1801" i="4"/>
  <c r="O1801" i="4"/>
  <c r="N1802" i="4"/>
  <c r="O1802" i="4"/>
  <c r="N1803" i="4"/>
  <c r="O1803" i="4"/>
  <c r="N1804" i="4"/>
  <c r="O1804" i="4"/>
  <c r="N1805" i="4"/>
  <c r="O1805" i="4"/>
  <c r="N1806" i="4"/>
  <c r="O1806" i="4"/>
  <c r="N1807" i="4"/>
  <c r="O1807" i="4"/>
  <c r="N1808" i="4"/>
  <c r="O1808" i="4"/>
  <c r="N1809" i="4"/>
  <c r="O1809" i="4"/>
  <c r="N1810" i="4"/>
  <c r="O1810" i="4"/>
  <c r="N1811" i="4"/>
  <c r="O1811" i="4"/>
  <c r="N1812" i="4"/>
  <c r="O1812" i="4"/>
  <c r="N1813" i="4"/>
  <c r="O1813" i="4"/>
  <c r="N1814" i="4"/>
  <c r="O1814" i="4"/>
  <c r="N1815" i="4"/>
  <c r="O1815" i="4"/>
  <c r="N1816" i="4"/>
  <c r="O1816" i="4"/>
  <c r="N1817" i="4"/>
  <c r="O1817" i="4"/>
  <c r="N1818" i="4"/>
  <c r="O1818" i="4"/>
  <c r="N1819" i="4"/>
  <c r="O1819" i="4"/>
  <c r="N1820" i="4"/>
  <c r="O1820" i="4"/>
  <c r="N1821" i="4"/>
  <c r="O1821" i="4"/>
  <c r="N1822" i="4"/>
  <c r="O1822" i="4"/>
  <c r="N1823" i="4"/>
  <c r="O1823" i="4"/>
  <c r="N1824" i="4"/>
  <c r="O1824" i="4"/>
  <c r="N1825" i="4"/>
  <c r="O1825" i="4"/>
  <c r="N1826" i="4"/>
  <c r="O1826" i="4"/>
  <c r="N1827" i="4"/>
  <c r="O1827" i="4"/>
  <c r="N1828" i="4"/>
  <c r="O1828" i="4"/>
  <c r="N1829" i="4"/>
  <c r="O1829" i="4"/>
  <c r="N1830" i="4"/>
  <c r="O1830" i="4"/>
  <c r="N1831" i="4"/>
  <c r="O1831" i="4"/>
  <c r="N1832" i="4"/>
  <c r="O1832" i="4"/>
  <c r="N1833" i="4"/>
  <c r="O1833" i="4"/>
  <c r="N1834" i="4"/>
  <c r="O1834" i="4"/>
  <c r="N1835" i="4"/>
  <c r="O1835" i="4"/>
  <c r="N1836" i="4"/>
  <c r="O1836" i="4"/>
  <c r="N1837" i="4"/>
  <c r="O1837" i="4"/>
  <c r="N1838" i="4"/>
  <c r="O1838" i="4"/>
  <c r="N1839" i="4"/>
  <c r="O1839" i="4"/>
  <c r="N1840" i="4"/>
  <c r="O1840" i="4"/>
  <c r="N1841" i="4"/>
  <c r="O1841" i="4"/>
  <c r="N1842" i="4"/>
  <c r="O1842" i="4"/>
  <c r="N1843" i="4"/>
  <c r="O1843" i="4"/>
  <c r="N1844" i="4"/>
  <c r="O1844" i="4"/>
  <c r="N1845" i="4"/>
  <c r="O1845" i="4"/>
  <c r="N1846" i="4"/>
  <c r="O1846" i="4"/>
  <c r="N1847" i="4"/>
  <c r="O1847" i="4"/>
  <c r="N1848" i="4"/>
  <c r="O1848" i="4"/>
  <c r="N1849" i="4"/>
  <c r="O1849" i="4"/>
  <c r="N1850" i="4"/>
  <c r="O1850" i="4"/>
  <c r="N1851" i="4"/>
  <c r="O1851" i="4"/>
  <c r="N1852" i="4"/>
  <c r="O1852" i="4"/>
  <c r="N1853" i="4"/>
  <c r="O1853" i="4"/>
  <c r="N1854" i="4"/>
  <c r="O1854" i="4"/>
  <c r="N1855" i="4"/>
  <c r="O1855" i="4"/>
  <c r="N1856" i="4"/>
  <c r="O1856" i="4"/>
  <c r="N1857" i="4"/>
  <c r="O1857" i="4"/>
  <c r="N1858" i="4"/>
  <c r="O1858" i="4"/>
  <c r="N1859" i="4"/>
  <c r="O1859" i="4"/>
  <c r="N1860" i="4"/>
  <c r="O1860" i="4"/>
  <c r="N1861" i="4"/>
  <c r="O1861" i="4"/>
  <c r="N1862" i="4"/>
  <c r="O1862" i="4"/>
  <c r="N1863" i="4"/>
  <c r="O1863" i="4"/>
  <c r="N1864" i="4"/>
  <c r="O1864" i="4"/>
  <c r="N1865" i="4"/>
  <c r="O1865" i="4"/>
  <c r="N1866" i="4"/>
  <c r="O1866" i="4"/>
  <c r="N1867" i="4"/>
  <c r="O1867" i="4"/>
  <c r="N1868" i="4"/>
  <c r="O1868" i="4"/>
  <c r="N1869" i="4"/>
  <c r="O1869" i="4"/>
  <c r="N1870" i="4"/>
  <c r="O1870" i="4"/>
  <c r="N1871" i="4"/>
  <c r="O1871" i="4"/>
  <c r="N1872" i="4"/>
  <c r="O1872" i="4"/>
  <c r="N1873" i="4"/>
  <c r="O1873" i="4"/>
  <c r="N1874" i="4"/>
  <c r="O1874" i="4"/>
  <c r="N1875" i="4"/>
  <c r="O1875" i="4"/>
  <c r="N1876" i="4"/>
  <c r="O1876" i="4"/>
  <c r="N1877" i="4"/>
  <c r="O1877" i="4"/>
  <c r="N1878" i="4"/>
  <c r="O1878" i="4"/>
  <c r="N1879" i="4"/>
  <c r="O1879" i="4"/>
  <c r="N1880" i="4"/>
  <c r="O1880" i="4"/>
  <c r="N1881" i="4"/>
  <c r="O1881" i="4"/>
  <c r="N1882" i="4"/>
  <c r="O1882" i="4"/>
  <c r="N1883" i="4"/>
  <c r="O1883" i="4"/>
  <c r="N1884" i="4"/>
  <c r="O1884" i="4"/>
  <c r="N1885" i="4"/>
  <c r="O1885" i="4"/>
  <c r="N1886" i="4"/>
  <c r="O1886" i="4"/>
  <c r="N1887" i="4"/>
  <c r="O1887" i="4"/>
  <c r="N1888" i="4"/>
  <c r="O1888" i="4"/>
  <c r="N1889" i="4"/>
  <c r="O1889" i="4"/>
  <c r="N1890" i="4"/>
  <c r="O1890" i="4"/>
  <c r="N1891" i="4"/>
  <c r="O1891" i="4"/>
  <c r="N1892" i="4"/>
  <c r="O1892" i="4"/>
  <c r="N1893" i="4"/>
  <c r="O1893" i="4"/>
  <c r="N1894" i="4"/>
  <c r="O1894" i="4"/>
  <c r="N1895" i="4"/>
  <c r="O1895" i="4"/>
  <c r="N1896" i="4"/>
  <c r="O1896" i="4"/>
  <c r="N1897" i="4"/>
  <c r="O1897" i="4"/>
  <c r="N1898" i="4"/>
  <c r="O1898" i="4"/>
  <c r="N1899" i="4"/>
  <c r="O1899" i="4"/>
  <c r="N1900" i="4"/>
  <c r="O1900" i="4"/>
  <c r="N1901" i="4"/>
  <c r="O1901" i="4"/>
  <c r="N1902" i="4"/>
  <c r="O1902" i="4"/>
  <c r="N1903" i="4"/>
  <c r="O1903" i="4"/>
  <c r="N1904" i="4"/>
  <c r="O1904" i="4"/>
  <c r="N1905" i="4"/>
  <c r="O1905" i="4"/>
  <c r="N1906" i="4"/>
  <c r="O1906" i="4"/>
  <c r="N1907" i="4"/>
  <c r="O1907" i="4"/>
  <c r="N1908" i="4"/>
  <c r="O1908" i="4"/>
  <c r="N1909" i="4"/>
  <c r="O1909" i="4"/>
  <c r="N1910" i="4"/>
  <c r="O1910" i="4"/>
  <c r="N1911" i="4"/>
  <c r="O1911" i="4"/>
  <c r="N1912" i="4"/>
  <c r="O1912" i="4"/>
  <c r="N1913" i="4"/>
  <c r="O1913" i="4"/>
  <c r="N1914" i="4"/>
  <c r="O1914" i="4"/>
  <c r="N1915" i="4"/>
  <c r="O1915" i="4"/>
  <c r="N1916" i="4"/>
  <c r="O1916" i="4"/>
  <c r="N1917" i="4"/>
  <c r="O1917" i="4"/>
  <c r="N1918" i="4"/>
  <c r="O1918" i="4"/>
  <c r="N1919" i="4"/>
  <c r="O1919" i="4"/>
  <c r="N1920" i="4"/>
  <c r="O1920" i="4"/>
  <c r="N1921" i="4"/>
  <c r="O1921" i="4"/>
  <c r="N1922" i="4"/>
  <c r="O1922" i="4"/>
  <c r="N1923" i="4"/>
  <c r="O1923" i="4"/>
  <c r="N1924" i="4"/>
  <c r="O1924" i="4"/>
  <c r="N1925" i="4"/>
  <c r="O1925" i="4"/>
  <c r="N1926" i="4"/>
  <c r="O1926" i="4"/>
  <c r="N1927" i="4"/>
  <c r="O1927" i="4"/>
  <c r="N1928" i="4"/>
  <c r="O1928" i="4"/>
  <c r="N1929" i="4"/>
  <c r="O1929" i="4"/>
  <c r="N1930" i="4"/>
  <c r="O1930" i="4"/>
  <c r="N1931" i="4"/>
  <c r="O1931" i="4"/>
  <c r="N1932" i="4"/>
  <c r="O1932" i="4"/>
  <c r="N1933" i="4"/>
  <c r="O1933" i="4"/>
  <c r="N1934" i="4"/>
  <c r="O1934" i="4"/>
  <c r="N1935" i="4"/>
  <c r="O1935" i="4"/>
  <c r="N1936" i="4"/>
  <c r="O1936" i="4"/>
  <c r="N1937" i="4"/>
  <c r="O1937" i="4"/>
  <c r="N1938" i="4"/>
  <c r="O1938" i="4"/>
  <c r="N1939" i="4"/>
  <c r="O1939" i="4"/>
  <c r="N1940" i="4"/>
  <c r="O1940" i="4"/>
  <c r="N1941" i="4"/>
  <c r="O1941" i="4"/>
  <c r="N1942" i="4"/>
  <c r="O1942" i="4"/>
  <c r="N1943" i="4"/>
  <c r="O1943" i="4"/>
  <c r="N1944" i="4"/>
  <c r="O1944" i="4"/>
  <c r="N1945" i="4"/>
  <c r="O1945" i="4"/>
  <c r="N1946" i="4"/>
  <c r="O1946" i="4"/>
  <c r="N1947" i="4"/>
  <c r="O1947" i="4"/>
  <c r="N1948" i="4"/>
  <c r="O1948" i="4"/>
  <c r="N1949" i="4"/>
  <c r="O1949" i="4"/>
  <c r="N1950" i="4"/>
  <c r="O1950" i="4"/>
  <c r="N1951" i="4"/>
  <c r="O1951" i="4"/>
  <c r="N1952" i="4"/>
  <c r="O1952" i="4"/>
  <c r="N1953" i="4"/>
  <c r="O1953" i="4"/>
  <c r="N1954" i="4"/>
  <c r="O1954" i="4"/>
  <c r="N1955" i="4"/>
  <c r="O1955" i="4"/>
  <c r="N1956" i="4"/>
  <c r="O1956" i="4"/>
  <c r="N1957" i="4"/>
  <c r="O1957" i="4"/>
  <c r="N1958" i="4"/>
  <c r="O1958" i="4"/>
  <c r="N1959" i="4"/>
  <c r="O1959" i="4"/>
  <c r="N1960" i="4"/>
  <c r="O1960" i="4"/>
  <c r="N1961" i="4"/>
  <c r="O1961" i="4"/>
  <c r="N1962" i="4"/>
  <c r="O1962" i="4"/>
  <c r="N1963" i="4"/>
  <c r="O1963" i="4"/>
  <c r="N1964" i="4"/>
  <c r="O1964" i="4"/>
  <c r="N1965" i="4"/>
  <c r="O1965" i="4"/>
  <c r="N1966" i="4"/>
  <c r="O1966" i="4"/>
  <c r="N1967" i="4"/>
  <c r="O1967" i="4"/>
  <c r="N1968" i="4"/>
  <c r="O1968" i="4"/>
  <c r="N1969" i="4"/>
  <c r="O1969" i="4"/>
  <c r="N1970" i="4"/>
  <c r="O1970" i="4"/>
  <c r="N1971" i="4"/>
  <c r="O1971" i="4"/>
  <c r="N1972" i="4"/>
  <c r="O1972" i="4"/>
  <c r="N1973" i="4"/>
  <c r="O1973" i="4"/>
  <c r="N1974" i="4"/>
  <c r="O1974" i="4"/>
  <c r="N1975" i="4"/>
  <c r="O1975" i="4"/>
  <c r="N1976" i="4"/>
  <c r="O1976" i="4"/>
  <c r="N1977" i="4"/>
  <c r="O1977" i="4"/>
  <c r="N1978" i="4"/>
  <c r="O1978" i="4"/>
  <c r="N1979" i="4"/>
  <c r="O1979" i="4"/>
  <c r="N1980" i="4"/>
  <c r="O1980" i="4"/>
  <c r="N1981" i="4"/>
  <c r="O1981" i="4"/>
  <c r="N1982" i="4"/>
  <c r="O1982" i="4"/>
  <c r="N1983" i="4"/>
  <c r="O1983" i="4"/>
  <c r="N1984" i="4"/>
  <c r="O1984" i="4"/>
  <c r="N1985" i="4"/>
  <c r="O1985" i="4"/>
  <c r="N1986" i="4"/>
  <c r="O1986" i="4"/>
  <c r="N1987" i="4"/>
  <c r="O1987" i="4"/>
  <c r="N1988" i="4"/>
  <c r="O1988" i="4"/>
  <c r="N1989" i="4"/>
  <c r="O1989" i="4"/>
  <c r="N1990" i="4"/>
  <c r="O1990" i="4"/>
  <c r="N1991" i="4"/>
  <c r="O1991" i="4"/>
  <c r="N1992" i="4"/>
  <c r="O1992" i="4"/>
  <c r="N1993" i="4"/>
  <c r="O1993" i="4"/>
  <c r="N1994" i="4"/>
  <c r="O1994" i="4"/>
  <c r="N1995" i="4"/>
  <c r="O1995" i="4"/>
  <c r="N1996" i="4"/>
  <c r="O1996" i="4"/>
  <c r="N1997" i="4"/>
  <c r="O1997" i="4"/>
  <c r="N1998" i="4"/>
  <c r="O1998" i="4"/>
  <c r="N1999" i="4"/>
  <c r="O1999" i="4"/>
  <c r="N2000" i="4"/>
  <c r="O2000" i="4"/>
  <c r="N2001" i="4"/>
  <c r="O2001" i="4"/>
  <c r="N2002" i="4"/>
  <c r="O2002" i="4"/>
  <c r="N2003" i="4"/>
  <c r="O2003" i="4"/>
  <c r="N2004" i="4"/>
  <c r="O2004" i="4"/>
  <c r="L1308" i="4"/>
  <c r="M1308" i="4"/>
  <c r="P1308" i="4"/>
  <c r="Q1308" i="4"/>
  <c r="R1308" i="4"/>
  <c r="L1309" i="4"/>
  <c r="M1309" i="4"/>
  <c r="P1309" i="4"/>
  <c r="Q1309" i="4"/>
  <c r="R1309" i="4"/>
  <c r="L1310" i="4"/>
  <c r="M1310" i="4"/>
  <c r="P1310" i="4"/>
  <c r="Q1310" i="4"/>
  <c r="R1310" i="4"/>
  <c r="L1311" i="4"/>
  <c r="M1311" i="4"/>
  <c r="P1311" i="4"/>
  <c r="Q1311" i="4"/>
  <c r="R1311" i="4"/>
  <c r="L1312" i="4"/>
  <c r="M1312" i="4"/>
  <c r="P1312" i="4"/>
  <c r="Q1312" i="4"/>
  <c r="R1312" i="4"/>
  <c r="L1313" i="4"/>
  <c r="M1313" i="4"/>
  <c r="P1313" i="4"/>
  <c r="Q1313" i="4"/>
  <c r="R1313" i="4"/>
  <c r="L1314" i="4"/>
  <c r="M1314" i="4"/>
  <c r="P1314" i="4"/>
  <c r="Q1314" i="4"/>
  <c r="R1314" i="4"/>
  <c r="L1315" i="4"/>
  <c r="M1315" i="4"/>
  <c r="P1315" i="4"/>
  <c r="Q1315" i="4"/>
  <c r="R1315" i="4"/>
  <c r="L1316" i="4"/>
  <c r="M1316" i="4"/>
  <c r="P1316" i="4"/>
  <c r="Q1316" i="4"/>
  <c r="R1316" i="4"/>
  <c r="L1317" i="4"/>
  <c r="M1317" i="4"/>
  <c r="P1317" i="4"/>
  <c r="Q1317" i="4"/>
  <c r="R1317" i="4"/>
  <c r="L1318" i="4"/>
  <c r="M1318" i="4"/>
  <c r="P1318" i="4"/>
  <c r="Q1318" i="4"/>
  <c r="R1318" i="4"/>
  <c r="L1319" i="4"/>
  <c r="M1319" i="4"/>
  <c r="P1319" i="4"/>
  <c r="Q1319" i="4"/>
  <c r="R1319" i="4"/>
  <c r="L1320" i="4"/>
  <c r="M1320" i="4"/>
  <c r="P1320" i="4"/>
  <c r="Q1320" i="4"/>
  <c r="R1320" i="4"/>
  <c r="L1321" i="4"/>
  <c r="M1321" i="4"/>
  <c r="P1321" i="4"/>
  <c r="Q1321" i="4"/>
  <c r="R1321" i="4"/>
  <c r="L1322" i="4"/>
  <c r="M1322" i="4"/>
  <c r="P1322" i="4"/>
  <c r="Q1322" i="4"/>
  <c r="R1322" i="4"/>
  <c r="L1323" i="4"/>
  <c r="M1323" i="4"/>
  <c r="P1323" i="4"/>
  <c r="Q1323" i="4"/>
  <c r="R1323" i="4"/>
  <c r="L1324" i="4"/>
  <c r="M1324" i="4"/>
  <c r="P1324" i="4"/>
  <c r="Q1324" i="4"/>
  <c r="R1324" i="4"/>
  <c r="L1325" i="4"/>
  <c r="M1325" i="4"/>
  <c r="P1325" i="4"/>
  <c r="Q1325" i="4"/>
  <c r="R1325" i="4"/>
  <c r="L1326" i="4"/>
  <c r="M1326" i="4"/>
  <c r="P1326" i="4"/>
  <c r="Q1326" i="4"/>
  <c r="R1326" i="4"/>
  <c r="L1327" i="4"/>
  <c r="M1327" i="4"/>
  <c r="P1327" i="4"/>
  <c r="Q1327" i="4"/>
  <c r="R1327" i="4"/>
  <c r="L1328" i="4"/>
  <c r="M1328" i="4"/>
  <c r="P1328" i="4"/>
  <c r="Q1328" i="4"/>
  <c r="R1328" i="4"/>
  <c r="L1329" i="4"/>
  <c r="M1329" i="4"/>
  <c r="P1329" i="4"/>
  <c r="Q1329" i="4"/>
  <c r="R1329" i="4"/>
  <c r="L1330" i="4"/>
  <c r="M1330" i="4"/>
  <c r="P1330" i="4"/>
  <c r="Q1330" i="4"/>
  <c r="R1330" i="4"/>
  <c r="L1331" i="4"/>
  <c r="M1331" i="4"/>
  <c r="P1331" i="4"/>
  <c r="Q1331" i="4"/>
  <c r="R1331" i="4"/>
  <c r="L1332" i="4"/>
  <c r="M1332" i="4"/>
  <c r="P1332" i="4"/>
  <c r="Q1332" i="4"/>
  <c r="R1332" i="4"/>
  <c r="L1333" i="4"/>
  <c r="M1333" i="4"/>
  <c r="P1333" i="4"/>
  <c r="Q1333" i="4"/>
  <c r="R1333" i="4"/>
  <c r="L1334" i="4"/>
  <c r="M1334" i="4"/>
  <c r="P1334" i="4"/>
  <c r="Q1334" i="4"/>
  <c r="R1334" i="4"/>
  <c r="L1335" i="4"/>
  <c r="M1335" i="4"/>
  <c r="P1335" i="4"/>
  <c r="Q1335" i="4"/>
  <c r="R1335" i="4"/>
  <c r="L1336" i="4"/>
  <c r="M1336" i="4"/>
  <c r="P1336" i="4"/>
  <c r="Q1336" i="4"/>
  <c r="R1336" i="4"/>
  <c r="L1337" i="4"/>
  <c r="M1337" i="4"/>
  <c r="P1337" i="4"/>
  <c r="Q1337" i="4"/>
  <c r="R1337" i="4"/>
  <c r="L1338" i="4"/>
  <c r="M1338" i="4"/>
  <c r="P1338" i="4"/>
  <c r="Q1338" i="4"/>
  <c r="R1338" i="4"/>
  <c r="L1339" i="4"/>
  <c r="M1339" i="4"/>
  <c r="P1339" i="4"/>
  <c r="Q1339" i="4"/>
  <c r="R1339" i="4"/>
  <c r="L1340" i="4"/>
  <c r="M1340" i="4"/>
  <c r="P1340" i="4"/>
  <c r="Q1340" i="4"/>
  <c r="R1340" i="4"/>
  <c r="L1341" i="4"/>
  <c r="M1341" i="4"/>
  <c r="P1341" i="4"/>
  <c r="Q1341" i="4"/>
  <c r="R1341" i="4"/>
  <c r="L1342" i="4"/>
  <c r="M1342" i="4"/>
  <c r="P1342" i="4"/>
  <c r="Q1342" i="4"/>
  <c r="R1342" i="4"/>
  <c r="L1343" i="4"/>
  <c r="M1343" i="4"/>
  <c r="P1343" i="4"/>
  <c r="Q1343" i="4"/>
  <c r="R1343" i="4"/>
  <c r="L1344" i="4"/>
  <c r="M1344" i="4"/>
  <c r="P1344" i="4"/>
  <c r="Q1344" i="4"/>
  <c r="R1344" i="4"/>
  <c r="L1345" i="4"/>
  <c r="M1345" i="4"/>
  <c r="P1345" i="4"/>
  <c r="Q1345" i="4"/>
  <c r="R1345" i="4"/>
  <c r="L1346" i="4"/>
  <c r="M1346" i="4"/>
  <c r="P1346" i="4"/>
  <c r="Q1346" i="4"/>
  <c r="R1346" i="4"/>
  <c r="L1347" i="4"/>
  <c r="M1347" i="4"/>
  <c r="P1347" i="4"/>
  <c r="Q1347" i="4"/>
  <c r="R1347" i="4"/>
  <c r="L1348" i="4"/>
  <c r="M1348" i="4"/>
  <c r="P1348" i="4"/>
  <c r="Q1348" i="4"/>
  <c r="R1348" i="4"/>
  <c r="L1349" i="4"/>
  <c r="M1349" i="4"/>
  <c r="P1349" i="4"/>
  <c r="Q1349" i="4"/>
  <c r="R1349" i="4"/>
  <c r="L1350" i="4"/>
  <c r="M1350" i="4"/>
  <c r="P1350" i="4"/>
  <c r="Q1350" i="4"/>
  <c r="R1350" i="4"/>
  <c r="L1351" i="4"/>
  <c r="M1351" i="4"/>
  <c r="P1351" i="4"/>
  <c r="Q1351" i="4"/>
  <c r="R1351" i="4"/>
  <c r="L1352" i="4"/>
  <c r="M1352" i="4"/>
  <c r="P1352" i="4"/>
  <c r="Q1352" i="4"/>
  <c r="R1352" i="4"/>
  <c r="L1353" i="4"/>
  <c r="M1353" i="4"/>
  <c r="P1353" i="4"/>
  <c r="Q1353" i="4"/>
  <c r="R1353" i="4"/>
  <c r="L1354" i="4"/>
  <c r="M1354" i="4"/>
  <c r="P1354" i="4"/>
  <c r="Q1354" i="4"/>
  <c r="R1354" i="4"/>
  <c r="L1355" i="4"/>
  <c r="M1355" i="4"/>
  <c r="P1355" i="4"/>
  <c r="Q1355" i="4"/>
  <c r="R1355" i="4"/>
  <c r="L1356" i="4"/>
  <c r="M1356" i="4"/>
  <c r="P1356" i="4"/>
  <c r="Q1356" i="4"/>
  <c r="R1356" i="4"/>
  <c r="L1357" i="4"/>
  <c r="M1357" i="4"/>
  <c r="P1357" i="4"/>
  <c r="Q1357" i="4"/>
  <c r="R1357" i="4"/>
  <c r="L1358" i="4"/>
  <c r="M1358" i="4"/>
  <c r="P1358" i="4"/>
  <c r="Q1358" i="4"/>
  <c r="R1358" i="4"/>
  <c r="L1359" i="4"/>
  <c r="M1359" i="4"/>
  <c r="P1359" i="4"/>
  <c r="Q1359" i="4"/>
  <c r="R1359" i="4"/>
  <c r="L1360" i="4"/>
  <c r="M1360" i="4"/>
  <c r="P1360" i="4"/>
  <c r="Q1360" i="4"/>
  <c r="R1360" i="4"/>
  <c r="L1361" i="4"/>
  <c r="M1361" i="4"/>
  <c r="P1361" i="4"/>
  <c r="Q1361" i="4"/>
  <c r="R1361" i="4"/>
  <c r="L1362" i="4"/>
  <c r="M1362" i="4"/>
  <c r="P1362" i="4"/>
  <c r="Q1362" i="4"/>
  <c r="R1362" i="4"/>
  <c r="L1363" i="4"/>
  <c r="M1363" i="4"/>
  <c r="P1363" i="4"/>
  <c r="Q1363" i="4"/>
  <c r="R1363" i="4"/>
  <c r="L1364" i="4"/>
  <c r="M1364" i="4"/>
  <c r="P1364" i="4"/>
  <c r="Q1364" i="4"/>
  <c r="R1364" i="4"/>
  <c r="L1365" i="4"/>
  <c r="M1365" i="4"/>
  <c r="P1365" i="4"/>
  <c r="Q1365" i="4"/>
  <c r="R1365" i="4"/>
  <c r="L1366" i="4"/>
  <c r="M1366" i="4"/>
  <c r="P1366" i="4"/>
  <c r="Q1366" i="4"/>
  <c r="R1366" i="4"/>
  <c r="L1367" i="4"/>
  <c r="M1367" i="4"/>
  <c r="P1367" i="4"/>
  <c r="Q1367" i="4"/>
  <c r="R1367" i="4"/>
  <c r="L1368" i="4"/>
  <c r="M1368" i="4"/>
  <c r="P1368" i="4"/>
  <c r="Q1368" i="4"/>
  <c r="R1368" i="4"/>
  <c r="L1369" i="4"/>
  <c r="M1369" i="4"/>
  <c r="P1369" i="4"/>
  <c r="Q1369" i="4"/>
  <c r="R1369" i="4"/>
  <c r="L1370" i="4"/>
  <c r="M1370" i="4"/>
  <c r="P1370" i="4"/>
  <c r="Q1370" i="4"/>
  <c r="R1370" i="4"/>
  <c r="L1371" i="4"/>
  <c r="M1371" i="4"/>
  <c r="P1371" i="4"/>
  <c r="Q1371" i="4"/>
  <c r="R1371" i="4"/>
  <c r="L1372" i="4"/>
  <c r="M1372" i="4"/>
  <c r="P1372" i="4"/>
  <c r="Q1372" i="4"/>
  <c r="R1372" i="4"/>
  <c r="L1373" i="4"/>
  <c r="M1373" i="4"/>
  <c r="P1373" i="4"/>
  <c r="Q1373" i="4"/>
  <c r="R1373" i="4"/>
  <c r="L1374" i="4"/>
  <c r="M1374" i="4"/>
  <c r="P1374" i="4"/>
  <c r="Q1374" i="4"/>
  <c r="R1374" i="4"/>
  <c r="L1375" i="4"/>
  <c r="M1375" i="4"/>
  <c r="P1375" i="4"/>
  <c r="Q1375" i="4"/>
  <c r="R1375" i="4"/>
  <c r="L1376" i="4"/>
  <c r="M1376" i="4"/>
  <c r="P1376" i="4"/>
  <c r="Q1376" i="4"/>
  <c r="R1376" i="4"/>
  <c r="L1377" i="4"/>
  <c r="M1377" i="4"/>
  <c r="P1377" i="4"/>
  <c r="Q1377" i="4"/>
  <c r="R1377" i="4"/>
  <c r="L1378" i="4"/>
  <c r="M1378" i="4"/>
  <c r="P1378" i="4"/>
  <c r="Q1378" i="4"/>
  <c r="R1378" i="4"/>
  <c r="L1379" i="4"/>
  <c r="M1379" i="4"/>
  <c r="P1379" i="4"/>
  <c r="Q1379" i="4"/>
  <c r="R1379" i="4"/>
  <c r="L1380" i="4"/>
  <c r="M1380" i="4"/>
  <c r="P1380" i="4"/>
  <c r="Q1380" i="4"/>
  <c r="R1380" i="4"/>
  <c r="L1381" i="4"/>
  <c r="M1381" i="4"/>
  <c r="P1381" i="4"/>
  <c r="Q1381" i="4"/>
  <c r="R1381" i="4"/>
  <c r="L1382" i="4"/>
  <c r="M1382" i="4"/>
  <c r="P1382" i="4"/>
  <c r="Q1382" i="4"/>
  <c r="R1382" i="4"/>
  <c r="L1383" i="4"/>
  <c r="M1383" i="4"/>
  <c r="P1383" i="4"/>
  <c r="Q1383" i="4"/>
  <c r="R1383" i="4"/>
  <c r="L1384" i="4"/>
  <c r="M1384" i="4"/>
  <c r="P1384" i="4"/>
  <c r="Q1384" i="4"/>
  <c r="R1384" i="4"/>
  <c r="L1385" i="4"/>
  <c r="M1385" i="4"/>
  <c r="P1385" i="4"/>
  <c r="Q1385" i="4"/>
  <c r="R1385" i="4"/>
  <c r="L1386" i="4"/>
  <c r="M1386" i="4"/>
  <c r="P1386" i="4"/>
  <c r="Q1386" i="4"/>
  <c r="R1386" i="4"/>
  <c r="L1387" i="4"/>
  <c r="M1387" i="4"/>
  <c r="P1387" i="4"/>
  <c r="Q1387" i="4"/>
  <c r="R1387" i="4"/>
  <c r="L1388" i="4"/>
  <c r="M1388" i="4"/>
  <c r="P1388" i="4"/>
  <c r="Q1388" i="4"/>
  <c r="R1388" i="4"/>
  <c r="L1389" i="4"/>
  <c r="M1389" i="4"/>
  <c r="P1389" i="4"/>
  <c r="Q1389" i="4"/>
  <c r="R1389" i="4"/>
  <c r="L1390" i="4"/>
  <c r="M1390" i="4"/>
  <c r="P1390" i="4"/>
  <c r="Q1390" i="4"/>
  <c r="R1390" i="4"/>
  <c r="L1391" i="4"/>
  <c r="M1391" i="4"/>
  <c r="P1391" i="4"/>
  <c r="Q1391" i="4"/>
  <c r="R1391" i="4"/>
  <c r="L1392" i="4"/>
  <c r="M1392" i="4"/>
  <c r="P1392" i="4"/>
  <c r="Q1392" i="4"/>
  <c r="R1392" i="4"/>
  <c r="L1393" i="4"/>
  <c r="M1393" i="4"/>
  <c r="P1393" i="4"/>
  <c r="Q1393" i="4"/>
  <c r="R1393" i="4"/>
  <c r="L1394" i="4"/>
  <c r="M1394" i="4"/>
  <c r="P1394" i="4"/>
  <c r="Q1394" i="4"/>
  <c r="R1394" i="4"/>
  <c r="L1395" i="4"/>
  <c r="M1395" i="4"/>
  <c r="P1395" i="4"/>
  <c r="Q1395" i="4"/>
  <c r="R1395" i="4"/>
  <c r="L1396" i="4"/>
  <c r="M1396" i="4"/>
  <c r="P1396" i="4"/>
  <c r="Q1396" i="4"/>
  <c r="R1396" i="4"/>
  <c r="L1397" i="4"/>
  <c r="M1397" i="4"/>
  <c r="P1397" i="4"/>
  <c r="Q1397" i="4"/>
  <c r="R1397" i="4"/>
  <c r="L1398" i="4"/>
  <c r="M1398" i="4"/>
  <c r="P1398" i="4"/>
  <c r="Q1398" i="4"/>
  <c r="R1398" i="4"/>
  <c r="L1399" i="4"/>
  <c r="M1399" i="4"/>
  <c r="P1399" i="4"/>
  <c r="Q1399" i="4"/>
  <c r="R1399" i="4"/>
  <c r="L1400" i="4"/>
  <c r="M1400" i="4"/>
  <c r="P1400" i="4"/>
  <c r="Q1400" i="4"/>
  <c r="R1400" i="4"/>
  <c r="L1401" i="4"/>
  <c r="M1401" i="4"/>
  <c r="P1401" i="4"/>
  <c r="Q1401" i="4"/>
  <c r="R1401" i="4"/>
  <c r="L1402" i="4"/>
  <c r="M1402" i="4"/>
  <c r="P1402" i="4"/>
  <c r="Q1402" i="4"/>
  <c r="R1402" i="4"/>
  <c r="L1403" i="4"/>
  <c r="M1403" i="4"/>
  <c r="P1403" i="4"/>
  <c r="Q1403" i="4"/>
  <c r="R1403" i="4"/>
  <c r="L1404" i="4"/>
  <c r="M1404" i="4"/>
  <c r="P1404" i="4"/>
  <c r="Q1404" i="4"/>
  <c r="R1404" i="4"/>
  <c r="L1405" i="4"/>
  <c r="M1405" i="4"/>
  <c r="P1405" i="4"/>
  <c r="Q1405" i="4"/>
  <c r="R1405" i="4"/>
  <c r="L1406" i="4"/>
  <c r="M1406" i="4"/>
  <c r="P1406" i="4"/>
  <c r="Q1406" i="4"/>
  <c r="R1406" i="4"/>
  <c r="L1407" i="4"/>
  <c r="M1407" i="4"/>
  <c r="P1407" i="4"/>
  <c r="Q1407" i="4"/>
  <c r="R1407" i="4"/>
  <c r="L1408" i="4"/>
  <c r="M1408" i="4"/>
  <c r="P1408" i="4"/>
  <c r="Q1408" i="4"/>
  <c r="R1408" i="4"/>
  <c r="L1409" i="4"/>
  <c r="M1409" i="4"/>
  <c r="P1409" i="4"/>
  <c r="Q1409" i="4"/>
  <c r="R1409" i="4"/>
  <c r="L1410" i="4"/>
  <c r="M1410" i="4"/>
  <c r="P1410" i="4"/>
  <c r="Q1410" i="4"/>
  <c r="R1410" i="4"/>
  <c r="L1411" i="4"/>
  <c r="M1411" i="4"/>
  <c r="P1411" i="4"/>
  <c r="Q1411" i="4"/>
  <c r="R1411" i="4"/>
  <c r="L1412" i="4"/>
  <c r="M1412" i="4"/>
  <c r="P1412" i="4"/>
  <c r="Q1412" i="4"/>
  <c r="R1412" i="4"/>
  <c r="L1413" i="4"/>
  <c r="M1413" i="4"/>
  <c r="P1413" i="4"/>
  <c r="Q1413" i="4"/>
  <c r="R1413" i="4"/>
  <c r="L1414" i="4"/>
  <c r="M1414" i="4"/>
  <c r="P1414" i="4"/>
  <c r="Q1414" i="4"/>
  <c r="R1414" i="4"/>
  <c r="L1415" i="4"/>
  <c r="M1415" i="4"/>
  <c r="P1415" i="4"/>
  <c r="Q1415" i="4"/>
  <c r="R1415" i="4"/>
  <c r="L1416" i="4"/>
  <c r="M1416" i="4"/>
  <c r="P1416" i="4"/>
  <c r="Q1416" i="4"/>
  <c r="R1416" i="4"/>
  <c r="L1417" i="4"/>
  <c r="M1417" i="4"/>
  <c r="P1417" i="4"/>
  <c r="Q1417" i="4"/>
  <c r="R1417" i="4"/>
  <c r="L1418" i="4"/>
  <c r="M1418" i="4"/>
  <c r="P1418" i="4"/>
  <c r="Q1418" i="4"/>
  <c r="R1418" i="4"/>
  <c r="L1419" i="4"/>
  <c r="M1419" i="4"/>
  <c r="P1419" i="4"/>
  <c r="Q1419" i="4"/>
  <c r="R1419" i="4"/>
  <c r="L1420" i="4"/>
  <c r="M1420" i="4"/>
  <c r="P1420" i="4"/>
  <c r="Q1420" i="4"/>
  <c r="R1420" i="4"/>
  <c r="L1421" i="4"/>
  <c r="M1421" i="4"/>
  <c r="P1421" i="4"/>
  <c r="Q1421" i="4"/>
  <c r="R1421" i="4"/>
  <c r="L1422" i="4"/>
  <c r="M1422" i="4"/>
  <c r="P1422" i="4"/>
  <c r="Q1422" i="4"/>
  <c r="R1422" i="4"/>
  <c r="L1423" i="4"/>
  <c r="M1423" i="4"/>
  <c r="P1423" i="4"/>
  <c r="Q1423" i="4"/>
  <c r="R1423" i="4"/>
  <c r="L1424" i="4"/>
  <c r="M1424" i="4"/>
  <c r="P1424" i="4"/>
  <c r="Q1424" i="4"/>
  <c r="R1424" i="4"/>
  <c r="L1425" i="4"/>
  <c r="M1425" i="4"/>
  <c r="P1425" i="4"/>
  <c r="Q1425" i="4"/>
  <c r="R1425" i="4"/>
  <c r="L1426" i="4"/>
  <c r="M1426" i="4"/>
  <c r="P1426" i="4"/>
  <c r="Q1426" i="4"/>
  <c r="R1426" i="4"/>
  <c r="L1427" i="4"/>
  <c r="M1427" i="4"/>
  <c r="P1427" i="4"/>
  <c r="Q1427" i="4"/>
  <c r="R1427" i="4"/>
  <c r="L1428" i="4"/>
  <c r="M1428" i="4"/>
  <c r="P1428" i="4"/>
  <c r="Q1428" i="4"/>
  <c r="R1428" i="4"/>
  <c r="L1429" i="4"/>
  <c r="M1429" i="4"/>
  <c r="P1429" i="4"/>
  <c r="Q1429" i="4"/>
  <c r="R1429" i="4"/>
  <c r="L1430" i="4"/>
  <c r="M1430" i="4"/>
  <c r="P1430" i="4"/>
  <c r="Q1430" i="4"/>
  <c r="R1430" i="4"/>
  <c r="L1431" i="4"/>
  <c r="M1431" i="4"/>
  <c r="P1431" i="4"/>
  <c r="Q1431" i="4"/>
  <c r="R1431" i="4"/>
  <c r="L1432" i="4"/>
  <c r="M1432" i="4"/>
  <c r="P1432" i="4"/>
  <c r="Q1432" i="4"/>
  <c r="R1432" i="4"/>
  <c r="L1433" i="4"/>
  <c r="M1433" i="4"/>
  <c r="P1433" i="4"/>
  <c r="Q1433" i="4"/>
  <c r="R1433" i="4"/>
  <c r="L1434" i="4"/>
  <c r="M1434" i="4"/>
  <c r="P1434" i="4"/>
  <c r="Q1434" i="4"/>
  <c r="R1434" i="4"/>
  <c r="L1435" i="4"/>
  <c r="M1435" i="4"/>
  <c r="P1435" i="4"/>
  <c r="Q1435" i="4"/>
  <c r="R1435" i="4"/>
  <c r="L1436" i="4"/>
  <c r="M1436" i="4"/>
  <c r="P1436" i="4"/>
  <c r="Q1436" i="4"/>
  <c r="R1436" i="4"/>
  <c r="L1437" i="4"/>
  <c r="M1437" i="4"/>
  <c r="P1437" i="4"/>
  <c r="Q1437" i="4"/>
  <c r="R1437" i="4"/>
  <c r="L1438" i="4"/>
  <c r="M1438" i="4"/>
  <c r="P1438" i="4"/>
  <c r="Q1438" i="4"/>
  <c r="R1438" i="4"/>
  <c r="L1439" i="4"/>
  <c r="M1439" i="4"/>
  <c r="P1439" i="4"/>
  <c r="Q1439" i="4"/>
  <c r="R1439" i="4"/>
  <c r="L1440" i="4"/>
  <c r="M1440" i="4"/>
  <c r="P1440" i="4"/>
  <c r="Q1440" i="4"/>
  <c r="R1440" i="4"/>
  <c r="L1441" i="4"/>
  <c r="M1441" i="4"/>
  <c r="P1441" i="4"/>
  <c r="Q1441" i="4"/>
  <c r="R1441" i="4"/>
  <c r="L1442" i="4"/>
  <c r="M1442" i="4"/>
  <c r="P1442" i="4"/>
  <c r="Q1442" i="4"/>
  <c r="R1442" i="4"/>
  <c r="L1443" i="4"/>
  <c r="M1443" i="4"/>
  <c r="P1443" i="4"/>
  <c r="Q1443" i="4"/>
  <c r="R1443" i="4"/>
  <c r="L1444" i="4"/>
  <c r="M1444" i="4"/>
  <c r="P1444" i="4"/>
  <c r="Q1444" i="4"/>
  <c r="R1444" i="4"/>
  <c r="L1445" i="4"/>
  <c r="M1445" i="4"/>
  <c r="P1445" i="4"/>
  <c r="Q1445" i="4"/>
  <c r="R1445" i="4"/>
  <c r="L1446" i="4"/>
  <c r="M1446" i="4"/>
  <c r="P1446" i="4"/>
  <c r="Q1446" i="4"/>
  <c r="R1446" i="4"/>
  <c r="L1447" i="4"/>
  <c r="M1447" i="4"/>
  <c r="P1447" i="4"/>
  <c r="Q1447" i="4"/>
  <c r="R1447" i="4"/>
  <c r="L1448" i="4"/>
  <c r="M1448" i="4"/>
  <c r="P1448" i="4"/>
  <c r="Q1448" i="4"/>
  <c r="R1448" i="4"/>
  <c r="L1449" i="4"/>
  <c r="M1449" i="4"/>
  <c r="P1449" i="4"/>
  <c r="Q1449" i="4"/>
  <c r="R1449" i="4"/>
  <c r="L1450" i="4"/>
  <c r="M1450" i="4"/>
  <c r="P1450" i="4"/>
  <c r="Q1450" i="4"/>
  <c r="R1450" i="4"/>
  <c r="L1451" i="4"/>
  <c r="M1451" i="4"/>
  <c r="P1451" i="4"/>
  <c r="Q1451" i="4"/>
  <c r="R1451" i="4"/>
  <c r="L1452" i="4"/>
  <c r="M1452" i="4"/>
  <c r="P1452" i="4"/>
  <c r="Q1452" i="4"/>
  <c r="R1452" i="4"/>
  <c r="L1453" i="4"/>
  <c r="M1453" i="4"/>
  <c r="P1453" i="4"/>
  <c r="Q1453" i="4"/>
  <c r="R1453" i="4"/>
  <c r="L1454" i="4"/>
  <c r="M1454" i="4"/>
  <c r="P1454" i="4"/>
  <c r="Q1454" i="4"/>
  <c r="R1454" i="4"/>
  <c r="L1455" i="4"/>
  <c r="M1455" i="4"/>
  <c r="P1455" i="4"/>
  <c r="Q1455" i="4"/>
  <c r="R1455" i="4"/>
  <c r="L1456" i="4"/>
  <c r="M1456" i="4"/>
  <c r="P1456" i="4"/>
  <c r="Q1456" i="4"/>
  <c r="R1456" i="4"/>
  <c r="L1457" i="4"/>
  <c r="M1457" i="4"/>
  <c r="P1457" i="4"/>
  <c r="Q1457" i="4"/>
  <c r="R1457" i="4"/>
  <c r="L1458" i="4"/>
  <c r="M1458" i="4"/>
  <c r="P1458" i="4"/>
  <c r="Q1458" i="4"/>
  <c r="R1458" i="4"/>
  <c r="L1459" i="4"/>
  <c r="M1459" i="4"/>
  <c r="P1459" i="4"/>
  <c r="Q1459" i="4"/>
  <c r="R1459" i="4"/>
  <c r="L1460" i="4"/>
  <c r="M1460" i="4"/>
  <c r="P1460" i="4"/>
  <c r="Q1460" i="4"/>
  <c r="R1460" i="4"/>
  <c r="L1461" i="4"/>
  <c r="M1461" i="4"/>
  <c r="P1461" i="4"/>
  <c r="Q1461" i="4"/>
  <c r="R1461" i="4"/>
  <c r="L1462" i="4"/>
  <c r="M1462" i="4"/>
  <c r="P1462" i="4"/>
  <c r="Q1462" i="4"/>
  <c r="R1462" i="4"/>
  <c r="L1463" i="4"/>
  <c r="M1463" i="4"/>
  <c r="P1463" i="4"/>
  <c r="Q1463" i="4"/>
  <c r="R1463" i="4"/>
  <c r="L1464" i="4"/>
  <c r="M1464" i="4"/>
  <c r="P1464" i="4"/>
  <c r="Q1464" i="4"/>
  <c r="R1464" i="4"/>
  <c r="L1465" i="4"/>
  <c r="M1465" i="4"/>
  <c r="P1465" i="4"/>
  <c r="Q1465" i="4"/>
  <c r="R1465" i="4"/>
  <c r="L1466" i="4"/>
  <c r="M1466" i="4"/>
  <c r="P1466" i="4"/>
  <c r="Q1466" i="4"/>
  <c r="R1466" i="4"/>
  <c r="L1467" i="4"/>
  <c r="M1467" i="4"/>
  <c r="P1467" i="4"/>
  <c r="Q1467" i="4"/>
  <c r="R1467" i="4"/>
  <c r="L1468" i="4"/>
  <c r="M1468" i="4"/>
  <c r="P1468" i="4"/>
  <c r="Q1468" i="4"/>
  <c r="R1468" i="4"/>
  <c r="L1469" i="4"/>
  <c r="M1469" i="4"/>
  <c r="P1469" i="4"/>
  <c r="Q1469" i="4"/>
  <c r="R1469" i="4"/>
  <c r="L1470" i="4"/>
  <c r="M1470" i="4"/>
  <c r="P1470" i="4"/>
  <c r="Q1470" i="4"/>
  <c r="R1470" i="4"/>
  <c r="L1471" i="4"/>
  <c r="M1471" i="4"/>
  <c r="P1471" i="4"/>
  <c r="Q1471" i="4"/>
  <c r="R1471" i="4"/>
  <c r="L1472" i="4"/>
  <c r="M1472" i="4"/>
  <c r="P1472" i="4"/>
  <c r="Q1472" i="4"/>
  <c r="R1472" i="4"/>
  <c r="L1473" i="4"/>
  <c r="M1473" i="4"/>
  <c r="P1473" i="4"/>
  <c r="Q1473" i="4"/>
  <c r="R1473" i="4"/>
  <c r="L1474" i="4"/>
  <c r="M1474" i="4"/>
  <c r="P1474" i="4"/>
  <c r="Q1474" i="4"/>
  <c r="R1474" i="4"/>
  <c r="L1475" i="4"/>
  <c r="M1475" i="4"/>
  <c r="P1475" i="4"/>
  <c r="Q1475" i="4"/>
  <c r="R1475" i="4"/>
  <c r="L1476" i="4"/>
  <c r="M1476" i="4"/>
  <c r="P1476" i="4"/>
  <c r="Q1476" i="4"/>
  <c r="R1476" i="4"/>
  <c r="L1477" i="4"/>
  <c r="M1477" i="4"/>
  <c r="P1477" i="4"/>
  <c r="Q1477" i="4"/>
  <c r="R1477" i="4"/>
  <c r="L1478" i="4"/>
  <c r="M1478" i="4"/>
  <c r="P1478" i="4"/>
  <c r="Q1478" i="4"/>
  <c r="R1478" i="4"/>
  <c r="L1479" i="4"/>
  <c r="M1479" i="4"/>
  <c r="P1479" i="4"/>
  <c r="Q1479" i="4"/>
  <c r="R1479" i="4"/>
  <c r="L1480" i="4"/>
  <c r="M1480" i="4"/>
  <c r="P1480" i="4"/>
  <c r="Q1480" i="4"/>
  <c r="R1480" i="4"/>
  <c r="L1481" i="4"/>
  <c r="M1481" i="4"/>
  <c r="P1481" i="4"/>
  <c r="Q1481" i="4"/>
  <c r="R1481" i="4"/>
  <c r="L1482" i="4"/>
  <c r="M1482" i="4"/>
  <c r="P1482" i="4"/>
  <c r="Q1482" i="4"/>
  <c r="R1482" i="4"/>
  <c r="L1483" i="4"/>
  <c r="M1483" i="4"/>
  <c r="P1483" i="4"/>
  <c r="Q1483" i="4"/>
  <c r="R1483" i="4"/>
  <c r="L1484" i="4"/>
  <c r="M1484" i="4"/>
  <c r="P1484" i="4"/>
  <c r="Q1484" i="4"/>
  <c r="R1484" i="4"/>
  <c r="L1485" i="4"/>
  <c r="M1485" i="4"/>
  <c r="P1485" i="4"/>
  <c r="Q1485" i="4"/>
  <c r="R1485" i="4"/>
  <c r="L1486" i="4"/>
  <c r="M1486" i="4"/>
  <c r="P1486" i="4"/>
  <c r="Q1486" i="4"/>
  <c r="R1486" i="4"/>
  <c r="L1487" i="4"/>
  <c r="M1487" i="4"/>
  <c r="P1487" i="4"/>
  <c r="Q1487" i="4"/>
  <c r="R1487" i="4"/>
  <c r="L1488" i="4"/>
  <c r="M1488" i="4"/>
  <c r="P1488" i="4"/>
  <c r="Q1488" i="4"/>
  <c r="R1488" i="4"/>
  <c r="L1489" i="4"/>
  <c r="M1489" i="4"/>
  <c r="P1489" i="4"/>
  <c r="Q1489" i="4"/>
  <c r="R1489" i="4"/>
  <c r="L1490" i="4"/>
  <c r="M1490" i="4"/>
  <c r="P1490" i="4"/>
  <c r="Q1490" i="4"/>
  <c r="R1490" i="4"/>
  <c r="L1491" i="4"/>
  <c r="M1491" i="4"/>
  <c r="P1491" i="4"/>
  <c r="Q1491" i="4"/>
  <c r="R1491" i="4"/>
  <c r="L1492" i="4"/>
  <c r="M1492" i="4"/>
  <c r="P1492" i="4"/>
  <c r="Q1492" i="4"/>
  <c r="R1492" i="4"/>
  <c r="L1493" i="4"/>
  <c r="M1493" i="4"/>
  <c r="P1493" i="4"/>
  <c r="Q1493" i="4"/>
  <c r="R1493" i="4"/>
  <c r="L1494" i="4"/>
  <c r="M1494" i="4"/>
  <c r="P1494" i="4"/>
  <c r="Q1494" i="4"/>
  <c r="R1494" i="4"/>
  <c r="L1495" i="4"/>
  <c r="M1495" i="4"/>
  <c r="P1495" i="4"/>
  <c r="Q1495" i="4"/>
  <c r="R1495" i="4"/>
  <c r="L1496" i="4"/>
  <c r="M1496" i="4"/>
  <c r="P1496" i="4"/>
  <c r="Q1496" i="4"/>
  <c r="R1496" i="4"/>
  <c r="L1497" i="4"/>
  <c r="M1497" i="4"/>
  <c r="P1497" i="4"/>
  <c r="Q1497" i="4"/>
  <c r="R1497" i="4"/>
  <c r="L1498" i="4"/>
  <c r="M1498" i="4"/>
  <c r="P1498" i="4"/>
  <c r="Q1498" i="4"/>
  <c r="R1498" i="4"/>
  <c r="L1499" i="4"/>
  <c r="M1499" i="4"/>
  <c r="P1499" i="4"/>
  <c r="Q1499" i="4"/>
  <c r="R1499" i="4"/>
  <c r="L1500" i="4"/>
  <c r="M1500" i="4"/>
  <c r="P1500" i="4"/>
  <c r="Q1500" i="4"/>
  <c r="R1500" i="4"/>
  <c r="L1501" i="4"/>
  <c r="M1501" i="4"/>
  <c r="P1501" i="4"/>
  <c r="Q1501" i="4"/>
  <c r="R1501" i="4"/>
  <c r="L1502" i="4"/>
  <c r="M1502" i="4"/>
  <c r="P1502" i="4"/>
  <c r="Q1502" i="4"/>
  <c r="R1502" i="4"/>
  <c r="L1503" i="4"/>
  <c r="M1503" i="4"/>
  <c r="P1503" i="4"/>
  <c r="Q1503" i="4"/>
  <c r="R1503" i="4"/>
  <c r="L1504" i="4"/>
  <c r="M1504" i="4"/>
  <c r="P1504" i="4"/>
  <c r="Q1504" i="4"/>
  <c r="R1504" i="4"/>
  <c r="L1505" i="4"/>
  <c r="M1505" i="4"/>
  <c r="P1505" i="4"/>
  <c r="Q1505" i="4"/>
  <c r="R1505" i="4"/>
  <c r="L1506" i="4"/>
  <c r="M1506" i="4"/>
  <c r="P1506" i="4"/>
  <c r="Q1506" i="4"/>
  <c r="R1506" i="4"/>
  <c r="L1507" i="4"/>
  <c r="M1507" i="4"/>
  <c r="P1507" i="4"/>
  <c r="Q1507" i="4"/>
  <c r="R1507" i="4"/>
  <c r="L1508" i="4"/>
  <c r="M1508" i="4"/>
  <c r="P1508" i="4"/>
  <c r="Q1508" i="4"/>
  <c r="R1508" i="4"/>
  <c r="L1509" i="4"/>
  <c r="M1509" i="4"/>
  <c r="P1509" i="4"/>
  <c r="Q1509" i="4"/>
  <c r="R1509" i="4"/>
  <c r="L1510" i="4"/>
  <c r="M1510" i="4"/>
  <c r="P1510" i="4"/>
  <c r="Q1510" i="4"/>
  <c r="R1510" i="4"/>
  <c r="L1511" i="4"/>
  <c r="M1511" i="4"/>
  <c r="P1511" i="4"/>
  <c r="Q1511" i="4"/>
  <c r="R1511" i="4"/>
  <c r="L1512" i="4"/>
  <c r="M1512" i="4"/>
  <c r="P1512" i="4"/>
  <c r="Q1512" i="4"/>
  <c r="R1512" i="4"/>
  <c r="L1513" i="4"/>
  <c r="M1513" i="4"/>
  <c r="P1513" i="4"/>
  <c r="Q1513" i="4"/>
  <c r="R1513" i="4"/>
  <c r="L1514" i="4"/>
  <c r="M1514" i="4"/>
  <c r="P1514" i="4"/>
  <c r="Q1514" i="4"/>
  <c r="R1514" i="4"/>
  <c r="L1515" i="4"/>
  <c r="M1515" i="4"/>
  <c r="P1515" i="4"/>
  <c r="Q1515" i="4"/>
  <c r="R1515" i="4"/>
  <c r="L1516" i="4"/>
  <c r="M1516" i="4"/>
  <c r="P1516" i="4"/>
  <c r="Q1516" i="4"/>
  <c r="R1516" i="4"/>
  <c r="L1517" i="4"/>
  <c r="M1517" i="4"/>
  <c r="P1517" i="4"/>
  <c r="Q1517" i="4"/>
  <c r="R1517" i="4"/>
  <c r="L1518" i="4"/>
  <c r="M1518" i="4"/>
  <c r="P1518" i="4"/>
  <c r="Q1518" i="4"/>
  <c r="R1518" i="4"/>
  <c r="L1519" i="4"/>
  <c r="M1519" i="4"/>
  <c r="P1519" i="4"/>
  <c r="Q1519" i="4"/>
  <c r="R1519" i="4"/>
  <c r="L1520" i="4"/>
  <c r="M1520" i="4"/>
  <c r="P1520" i="4"/>
  <c r="Q1520" i="4"/>
  <c r="R1520" i="4"/>
  <c r="L1521" i="4"/>
  <c r="M1521" i="4"/>
  <c r="P1521" i="4"/>
  <c r="Q1521" i="4"/>
  <c r="R1521" i="4"/>
  <c r="L1522" i="4"/>
  <c r="M1522" i="4"/>
  <c r="P1522" i="4"/>
  <c r="Q1522" i="4"/>
  <c r="R1522" i="4"/>
  <c r="L1523" i="4"/>
  <c r="M1523" i="4"/>
  <c r="P1523" i="4"/>
  <c r="Q1523" i="4"/>
  <c r="R1523" i="4"/>
  <c r="L1524" i="4"/>
  <c r="M1524" i="4"/>
  <c r="P1524" i="4"/>
  <c r="Q1524" i="4"/>
  <c r="R1524" i="4"/>
  <c r="L1525" i="4"/>
  <c r="M1525" i="4"/>
  <c r="P1525" i="4"/>
  <c r="Q1525" i="4"/>
  <c r="R1525" i="4"/>
  <c r="L1526" i="4"/>
  <c r="M1526" i="4"/>
  <c r="P1526" i="4"/>
  <c r="Q1526" i="4"/>
  <c r="R1526" i="4"/>
  <c r="L1527" i="4"/>
  <c r="M1527" i="4"/>
  <c r="P1527" i="4"/>
  <c r="Q1527" i="4"/>
  <c r="R1527" i="4"/>
  <c r="L1528" i="4"/>
  <c r="M1528" i="4"/>
  <c r="P1528" i="4"/>
  <c r="Q1528" i="4"/>
  <c r="R1528" i="4"/>
  <c r="L1529" i="4"/>
  <c r="M1529" i="4"/>
  <c r="P1529" i="4"/>
  <c r="Q1529" i="4"/>
  <c r="R1529" i="4"/>
  <c r="L1530" i="4"/>
  <c r="M1530" i="4"/>
  <c r="P1530" i="4"/>
  <c r="Q1530" i="4"/>
  <c r="R1530" i="4"/>
  <c r="L1531" i="4"/>
  <c r="M1531" i="4"/>
  <c r="P1531" i="4"/>
  <c r="Q1531" i="4"/>
  <c r="R1531" i="4"/>
  <c r="L1532" i="4"/>
  <c r="M1532" i="4"/>
  <c r="P1532" i="4"/>
  <c r="Q1532" i="4"/>
  <c r="R1532" i="4"/>
  <c r="L1533" i="4"/>
  <c r="M1533" i="4"/>
  <c r="P1533" i="4"/>
  <c r="Q1533" i="4"/>
  <c r="R1533" i="4"/>
  <c r="L1534" i="4"/>
  <c r="M1534" i="4"/>
  <c r="P1534" i="4"/>
  <c r="Q1534" i="4"/>
  <c r="R1534" i="4"/>
  <c r="L1535" i="4"/>
  <c r="M1535" i="4"/>
  <c r="P1535" i="4"/>
  <c r="Q1535" i="4"/>
  <c r="R1535" i="4"/>
  <c r="L1536" i="4"/>
  <c r="M1536" i="4"/>
  <c r="P1536" i="4"/>
  <c r="Q1536" i="4"/>
  <c r="R1536" i="4"/>
  <c r="L1537" i="4"/>
  <c r="M1537" i="4"/>
  <c r="P1537" i="4"/>
  <c r="Q1537" i="4"/>
  <c r="R1537" i="4"/>
  <c r="L1538" i="4"/>
  <c r="M1538" i="4"/>
  <c r="P1538" i="4"/>
  <c r="Q1538" i="4"/>
  <c r="R1538" i="4"/>
  <c r="L1539" i="4"/>
  <c r="M1539" i="4"/>
  <c r="P1539" i="4"/>
  <c r="Q1539" i="4"/>
  <c r="R1539" i="4"/>
  <c r="L1540" i="4"/>
  <c r="M1540" i="4"/>
  <c r="P1540" i="4"/>
  <c r="Q1540" i="4"/>
  <c r="R1540" i="4"/>
  <c r="L1541" i="4"/>
  <c r="M1541" i="4"/>
  <c r="P1541" i="4"/>
  <c r="Q1541" i="4"/>
  <c r="R1541" i="4"/>
  <c r="L1542" i="4"/>
  <c r="M1542" i="4"/>
  <c r="P1542" i="4"/>
  <c r="Q1542" i="4"/>
  <c r="R1542" i="4"/>
  <c r="L1543" i="4"/>
  <c r="M1543" i="4"/>
  <c r="P1543" i="4"/>
  <c r="Q1543" i="4"/>
  <c r="R1543" i="4"/>
  <c r="L1544" i="4"/>
  <c r="M1544" i="4"/>
  <c r="P1544" i="4"/>
  <c r="Q1544" i="4"/>
  <c r="R1544" i="4"/>
  <c r="L1545" i="4"/>
  <c r="M1545" i="4"/>
  <c r="P1545" i="4"/>
  <c r="Q1545" i="4"/>
  <c r="R1545" i="4"/>
  <c r="L1546" i="4"/>
  <c r="M1546" i="4"/>
  <c r="P1546" i="4"/>
  <c r="Q1546" i="4"/>
  <c r="R1546" i="4"/>
  <c r="L1547" i="4"/>
  <c r="M1547" i="4"/>
  <c r="P1547" i="4"/>
  <c r="Q1547" i="4"/>
  <c r="R1547" i="4"/>
  <c r="L1548" i="4"/>
  <c r="M1548" i="4"/>
  <c r="P1548" i="4"/>
  <c r="Q1548" i="4"/>
  <c r="R1548" i="4"/>
  <c r="L1549" i="4"/>
  <c r="M1549" i="4"/>
  <c r="P1549" i="4"/>
  <c r="Q1549" i="4"/>
  <c r="R1549" i="4"/>
  <c r="L1550" i="4"/>
  <c r="M1550" i="4"/>
  <c r="P1550" i="4"/>
  <c r="Q1550" i="4"/>
  <c r="R1550" i="4"/>
  <c r="L1551" i="4"/>
  <c r="M1551" i="4"/>
  <c r="P1551" i="4"/>
  <c r="Q1551" i="4"/>
  <c r="R1551" i="4"/>
  <c r="L1552" i="4"/>
  <c r="M1552" i="4"/>
  <c r="P1552" i="4"/>
  <c r="Q1552" i="4"/>
  <c r="R1552" i="4"/>
  <c r="L1553" i="4"/>
  <c r="M1553" i="4"/>
  <c r="P1553" i="4"/>
  <c r="Q1553" i="4"/>
  <c r="R1553" i="4"/>
  <c r="L1554" i="4"/>
  <c r="M1554" i="4"/>
  <c r="P1554" i="4"/>
  <c r="Q1554" i="4"/>
  <c r="R1554" i="4"/>
  <c r="L1555" i="4"/>
  <c r="M1555" i="4"/>
  <c r="P1555" i="4"/>
  <c r="Q1555" i="4"/>
  <c r="R1555" i="4"/>
  <c r="L1556" i="4"/>
  <c r="M1556" i="4"/>
  <c r="P1556" i="4"/>
  <c r="Q1556" i="4"/>
  <c r="R1556" i="4"/>
  <c r="L1557" i="4"/>
  <c r="M1557" i="4"/>
  <c r="P1557" i="4"/>
  <c r="Q1557" i="4"/>
  <c r="R1557" i="4"/>
  <c r="L1558" i="4"/>
  <c r="M1558" i="4"/>
  <c r="P1558" i="4"/>
  <c r="Q1558" i="4"/>
  <c r="R1558" i="4"/>
  <c r="L1559" i="4"/>
  <c r="M1559" i="4"/>
  <c r="P1559" i="4"/>
  <c r="Q1559" i="4"/>
  <c r="R1559" i="4"/>
  <c r="L1560" i="4"/>
  <c r="M1560" i="4"/>
  <c r="P1560" i="4"/>
  <c r="Q1560" i="4"/>
  <c r="R1560" i="4"/>
  <c r="L1561" i="4"/>
  <c r="M1561" i="4"/>
  <c r="P1561" i="4"/>
  <c r="Q1561" i="4"/>
  <c r="R1561" i="4"/>
  <c r="L1562" i="4"/>
  <c r="M1562" i="4"/>
  <c r="P1562" i="4"/>
  <c r="Q1562" i="4"/>
  <c r="R1562" i="4"/>
  <c r="L1563" i="4"/>
  <c r="M1563" i="4"/>
  <c r="P1563" i="4"/>
  <c r="Q1563" i="4"/>
  <c r="R1563" i="4"/>
  <c r="L1564" i="4"/>
  <c r="M1564" i="4"/>
  <c r="P1564" i="4"/>
  <c r="Q1564" i="4"/>
  <c r="R1564" i="4"/>
  <c r="L1565" i="4"/>
  <c r="M1565" i="4"/>
  <c r="P1565" i="4"/>
  <c r="Q1565" i="4"/>
  <c r="R1565" i="4"/>
  <c r="L1566" i="4"/>
  <c r="M1566" i="4"/>
  <c r="P1566" i="4"/>
  <c r="Q1566" i="4"/>
  <c r="R1566" i="4"/>
  <c r="L1567" i="4"/>
  <c r="M1567" i="4"/>
  <c r="P1567" i="4"/>
  <c r="Q1567" i="4"/>
  <c r="R1567" i="4"/>
  <c r="L1568" i="4"/>
  <c r="M1568" i="4"/>
  <c r="P1568" i="4"/>
  <c r="Q1568" i="4"/>
  <c r="R1568" i="4"/>
  <c r="L1569" i="4"/>
  <c r="M1569" i="4"/>
  <c r="P1569" i="4"/>
  <c r="Q1569" i="4"/>
  <c r="R1569" i="4"/>
  <c r="L1570" i="4"/>
  <c r="M1570" i="4"/>
  <c r="P1570" i="4"/>
  <c r="Q1570" i="4"/>
  <c r="R1570" i="4"/>
  <c r="L1571" i="4"/>
  <c r="M1571" i="4"/>
  <c r="P1571" i="4"/>
  <c r="Q1571" i="4"/>
  <c r="R1571" i="4"/>
  <c r="L1572" i="4"/>
  <c r="M1572" i="4"/>
  <c r="P1572" i="4"/>
  <c r="Q1572" i="4"/>
  <c r="R1572" i="4"/>
  <c r="L1573" i="4"/>
  <c r="M1573" i="4"/>
  <c r="P1573" i="4"/>
  <c r="Q1573" i="4"/>
  <c r="R1573" i="4"/>
  <c r="L1574" i="4"/>
  <c r="M1574" i="4"/>
  <c r="P1574" i="4"/>
  <c r="Q1574" i="4"/>
  <c r="R1574" i="4"/>
  <c r="L1575" i="4"/>
  <c r="M1575" i="4"/>
  <c r="P1575" i="4"/>
  <c r="Q1575" i="4"/>
  <c r="R1575" i="4"/>
  <c r="L1576" i="4"/>
  <c r="M1576" i="4"/>
  <c r="P1576" i="4"/>
  <c r="Q1576" i="4"/>
  <c r="R1576" i="4"/>
  <c r="L1577" i="4"/>
  <c r="M1577" i="4"/>
  <c r="P1577" i="4"/>
  <c r="Q1577" i="4"/>
  <c r="R1577" i="4"/>
  <c r="L1578" i="4"/>
  <c r="M1578" i="4"/>
  <c r="P1578" i="4"/>
  <c r="Q1578" i="4"/>
  <c r="R1578" i="4"/>
  <c r="L1579" i="4"/>
  <c r="M1579" i="4"/>
  <c r="P1579" i="4"/>
  <c r="Q1579" i="4"/>
  <c r="R1579" i="4"/>
  <c r="L1580" i="4"/>
  <c r="M1580" i="4"/>
  <c r="P1580" i="4"/>
  <c r="Q1580" i="4"/>
  <c r="R1580" i="4"/>
  <c r="L1581" i="4"/>
  <c r="M1581" i="4"/>
  <c r="P1581" i="4"/>
  <c r="Q1581" i="4"/>
  <c r="R1581" i="4"/>
  <c r="L1582" i="4"/>
  <c r="M1582" i="4"/>
  <c r="P1582" i="4"/>
  <c r="Q1582" i="4"/>
  <c r="R1582" i="4"/>
  <c r="L1583" i="4"/>
  <c r="M1583" i="4"/>
  <c r="P1583" i="4"/>
  <c r="Q1583" i="4"/>
  <c r="R1583" i="4"/>
  <c r="L1584" i="4"/>
  <c r="M1584" i="4"/>
  <c r="P1584" i="4"/>
  <c r="Q1584" i="4"/>
  <c r="R1584" i="4"/>
  <c r="L1585" i="4"/>
  <c r="M1585" i="4"/>
  <c r="P1585" i="4"/>
  <c r="Q1585" i="4"/>
  <c r="R1585" i="4"/>
  <c r="L1586" i="4"/>
  <c r="M1586" i="4"/>
  <c r="P1586" i="4"/>
  <c r="Q1586" i="4"/>
  <c r="R1586" i="4"/>
  <c r="L1587" i="4"/>
  <c r="M1587" i="4"/>
  <c r="P1587" i="4"/>
  <c r="Q1587" i="4"/>
  <c r="R1587" i="4"/>
  <c r="L1588" i="4"/>
  <c r="M1588" i="4"/>
  <c r="P1588" i="4"/>
  <c r="Q1588" i="4"/>
  <c r="R1588" i="4"/>
  <c r="L1589" i="4"/>
  <c r="M1589" i="4"/>
  <c r="P1589" i="4"/>
  <c r="Q1589" i="4"/>
  <c r="R1589" i="4"/>
  <c r="L1590" i="4"/>
  <c r="M1590" i="4"/>
  <c r="P1590" i="4"/>
  <c r="Q1590" i="4"/>
  <c r="R1590" i="4"/>
  <c r="L1591" i="4"/>
  <c r="M1591" i="4"/>
  <c r="P1591" i="4"/>
  <c r="Q1591" i="4"/>
  <c r="R1591" i="4"/>
  <c r="L1592" i="4"/>
  <c r="M1592" i="4"/>
  <c r="P1592" i="4"/>
  <c r="Q1592" i="4"/>
  <c r="R1592" i="4"/>
  <c r="L1593" i="4"/>
  <c r="M1593" i="4"/>
  <c r="P1593" i="4"/>
  <c r="Q1593" i="4"/>
  <c r="R1593" i="4"/>
  <c r="L1594" i="4"/>
  <c r="M1594" i="4"/>
  <c r="P1594" i="4"/>
  <c r="Q1594" i="4"/>
  <c r="R1594" i="4"/>
  <c r="L1595" i="4"/>
  <c r="M1595" i="4"/>
  <c r="P1595" i="4"/>
  <c r="Q1595" i="4"/>
  <c r="R1595" i="4"/>
  <c r="L1596" i="4"/>
  <c r="M1596" i="4"/>
  <c r="P1596" i="4"/>
  <c r="Q1596" i="4"/>
  <c r="R1596" i="4"/>
  <c r="L1597" i="4"/>
  <c r="M1597" i="4"/>
  <c r="P1597" i="4"/>
  <c r="Q1597" i="4"/>
  <c r="R1597" i="4"/>
  <c r="L1598" i="4"/>
  <c r="M1598" i="4"/>
  <c r="P1598" i="4"/>
  <c r="Q1598" i="4"/>
  <c r="R1598" i="4"/>
  <c r="L1599" i="4"/>
  <c r="M1599" i="4"/>
  <c r="P1599" i="4"/>
  <c r="Q1599" i="4"/>
  <c r="R1599" i="4"/>
  <c r="L1600" i="4"/>
  <c r="M1600" i="4"/>
  <c r="P1600" i="4"/>
  <c r="Q1600" i="4"/>
  <c r="R1600" i="4"/>
  <c r="L1601" i="4"/>
  <c r="M1601" i="4"/>
  <c r="P1601" i="4"/>
  <c r="Q1601" i="4"/>
  <c r="R1601" i="4"/>
  <c r="L1602" i="4"/>
  <c r="M1602" i="4"/>
  <c r="P1602" i="4"/>
  <c r="Q1602" i="4"/>
  <c r="R1602" i="4"/>
  <c r="L1603" i="4"/>
  <c r="M1603" i="4"/>
  <c r="P1603" i="4"/>
  <c r="Q1603" i="4"/>
  <c r="R1603" i="4"/>
  <c r="L1604" i="4"/>
  <c r="M1604" i="4"/>
  <c r="P1604" i="4"/>
  <c r="Q1604" i="4"/>
  <c r="R1604" i="4"/>
  <c r="L1605" i="4"/>
  <c r="M1605" i="4"/>
  <c r="P1605" i="4"/>
  <c r="Q1605" i="4"/>
  <c r="R1605" i="4"/>
  <c r="L1606" i="4"/>
  <c r="M1606" i="4"/>
  <c r="P1606" i="4"/>
  <c r="Q1606" i="4"/>
  <c r="R1606" i="4"/>
  <c r="L1607" i="4"/>
  <c r="M1607" i="4"/>
  <c r="P1607" i="4"/>
  <c r="Q1607" i="4"/>
  <c r="R1607" i="4"/>
  <c r="L1608" i="4"/>
  <c r="M1608" i="4"/>
  <c r="P1608" i="4"/>
  <c r="Q1608" i="4"/>
  <c r="R1608" i="4"/>
  <c r="L1609" i="4"/>
  <c r="M1609" i="4"/>
  <c r="P1609" i="4"/>
  <c r="Q1609" i="4"/>
  <c r="R1609" i="4"/>
  <c r="L1610" i="4"/>
  <c r="M1610" i="4"/>
  <c r="P1610" i="4"/>
  <c r="Q1610" i="4"/>
  <c r="R1610" i="4"/>
  <c r="L1611" i="4"/>
  <c r="M1611" i="4"/>
  <c r="P1611" i="4"/>
  <c r="Q1611" i="4"/>
  <c r="R1611" i="4"/>
  <c r="L1612" i="4"/>
  <c r="M1612" i="4"/>
  <c r="P1612" i="4"/>
  <c r="Q1612" i="4"/>
  <c r="R1612" i="4"/>
  <c r="L1613" i="4"/>
  <c r="M1613" i="4"/>
  <c r="P1613" i="4"/>
  <c r="Q1613" i="4"/>
  <c r="R1613" i="4"/>
  <c r="L1614" i="4"/>
  <c r="M1614" i="4"/>
  <c r="P1614" i="4"/>
  <c r="Q1614" i="4"/>
  <c r="R1614" i="4"/>
  <c r="L1615" i="4"/>
  <c r="M1615" i="4"/>
  <c r="P1615" i="4"/>
  <c r="Q1615" i="4"/>
  <c r="R1615" i="4"/>
  <c r="L1616" i="4"/>
  <c r="M1616" i="4"/>
  <c r="P1616" i="4"/>
  <c r="Q1616" i="4"/>
  <c r="R1616" i="4"/>
  <c r="L1617" i="4"/>
  <c r="M1617" i="4"/>
  <c r="P1617" i="4"/>
  <c r="Q1617" i="4"/>
  <c r="R1617" i="4"/>
  <c r="L1618" i="4"/>
  <c r="M1618" i="4"/>
  <c r="P1618" i="4"/>
  <c r="Q1618" i="4"/>
  <c r="R1618" i="4"/>
  <c r="L1619" i="4"/>
  <c r="M1619" i="4"/>
  <c r="P1619" i="4"/>
  <c r="Q1619" i="4"/>
  <c r="R1619" i="4"/>
  <c r="L1620" i="4"/>
  <c r="M1620" i="4"/>
  <c r="P1620" i="4"/>
  <c r="Q1620" i="4"/>
  <c r="R1620" i="4"/>
  <c r="L1621" i="4"/>
  <c r="M1621" i="4"/>
  <c r="P1621" i="4"/>
  <c r="Q1621" i="4"/>
  <c r="R1621" i="4"/>
  <c r="L1622" i="4"/>
  <c r="M1622" i="4"/>
  <c r="P1622" i="4"/>
  <c r="Q1622" i="4"/>
  <c r="R1622" i="4"/>
  <c r="L1623" i="4"/>
  <c r="M1623" i="4"/>
  <c r="P1623" i="4"/>
  <c r="Q1623" i="4"/>
  <c r="R1623" i="4"/>
  <c r="L1624" i="4"/>
  <c r="M1624" i="4"/>
  <c r="P1624" i="4"/>
  <c r="Q1624" i="4"/>
  <c r="R1624" i="4"/>
  <c r="L1625" i="4"/>
  <c r="M1625" i="4"/>
  <c r="P1625" i="4"/>
  <c r="Q1625" i="4"/>
  <c r="R1625" i="4"/>
  <c r="L1626" i="4"/>
  <c r="M1626" i="4"/>
  <c r="P1626" i="4"/>
  <c r="Q1626" i="4"/>
  <c r="R1626" i="4"/>
  <c r="L1627" i="4"/>
  <c r="M1627" i="4"/>
  <c r="P1627" i="4"/>
  <c r="Q1627" i="4"/>
  <c r="R1627" i="4"/>
  <c r="L1628" i="4"/>
  <c r="M1628" i="4"/>
  <c r="P1628" i="4"/>
  <c r="Q1628" i="4"/>
  <c r="R1628" i="4"/>
  <c r="L1629" i="4"/>
  <c r="M1629" i="4"/>
  <c r="P1629" i="4"/>
  <c r="Q1629" i="4"/>
  <c r="R1629" i="4"/>
  <c r="L1630" i="4"/>
  <c r="M1630" i="4"/>
  <c r="P1630" i="4"/>
  <c r="Q1630" i="4"/>
  <c r="R1630" i="4"/>
  <c r="L1631" i="4"/>
  <c r="M1631" i="4"/>
  <c r="P1631" i="4"/>
  <c r="Q1631" i="4"/>
  <c r="R1631" i="4"/>
  <c r="L1632" i="4"/>
  <c r="M1632" i="4"/>
  <c r="P1632" i="4"/>
  <c r="Q1632" i="4"/>
  <c r="R1632" i="4"/>
  <c r="L1633" i="4"/>
  <c r="M1633" i="4"/>
  <c r="P1633" i="4"/>
  <c r="Q1633" i="4"/>
  <c r="R1633" i="4"/>
  <c r="L1634" i="4"/>
  <c r="M1634" i="4"/>
  <c r="P1634" i="4"/>
  <c r="Q1634" i="4"/>
  <c r="R1634" i="4"/>
  <c r="L1635" i="4"/>
  <c r="M1635" i="4"/>
  <c r="P1635" i="4"/>
  <c r="Q1635" i="4"/>
  <c r="R1635" i="4"/>
  <c r="L1636" i="4"/>
  <c r="M1636" i="4"/>
  <c r="P1636" i="4"/>
  <c r="Q1636" i="4"/>
  <c r="R1636" i="4"/>
  <c r="L1637" i="4"/>
  <c r="M1637" i="4"/>
  <c r="P1637" i="4"/>
  <c r="Q1637" i="4"/>
  <c r="R1637" i="4"/>
  <c r="L1638" i="4"/>
  <c r="M1638" i="4"/>
  <c r="P1638" i="4"/>
  <c r="Q1638" i="4"/>
  <c r="R1638" i="4"/>
  <c r="L1639" i="4"/>
  <c r="M1639" i="4"/>
  <c r="P1639" i="4"/>
  <c r="Q1639" i="4"/>
  <c r="R1639" i="4"/>
  <c r="L1640" i="4"/>
  <c r="M1640" i="4"/>
  <c r="P1640" i="4"/>
  <c r="Q1640" i="4"/>
  <c r="R1640" i="4"/>
  <c r="L1641" i="4"/>
  <c r="M1641" i="4"/>
  <c r="P1641" i="4"/>
  <c r="Q1641" i="4"/>
  <c r="R1641" i="4"/>
  <c r="L1642" i="4"/>
  <c r="M1642" i="4"/>
  <c r="P1642" i="4"/>
  <c r="Q1642" i="4"/>
  <c r="R1642" i="4"/>
  <c r="L1643" i="4"/>
  <c r="M1643" i="4"/>
  <c r="P1643" i="4"/>
  <c r="Q1643" i="4"/>
  <c r="R1643" i="4"/>
  <c r="L1644" i="4"/>
  <c r="M1644" i="4"/>
  <c r="P1644" i="4"/>
  <c r="Q1644" i="4"/>
  <c r="R1644" i="4"/>
  <c r="L1645" i="4"/>
  <c r="M1645" i="4"/>
  <c r="P1645" i="4"/>
  <c r="Q1645" i="4"/>
  <c r="R1645" i="4"/>
  <c r="L1646" i="4"/>
  <c r="M1646" i="4"/>
  <c r="P1646" i="4"/>
  <c r="Q1646" i="4"/>
  <c r="R1646" i="4"/>
  <c r="L1647" i="4"/>
  <c r="M1647" i="4"/>
  <c r="P1647" i="4"/>
  <c r="Q1647" i="4"/>
  <c r="R1647" i="4"/>
  <c r="L1648" i="4"/>
  <c r="M1648" i="4"/>
  <c r="P1648" i="4"/>
  <c r="Q1648" i="4"/>
  <c r="R1648" i="4"/>
  <c r="L1649" i="4"/>
  <c r="M1649" i="4"/>
  <c r="P1649" i="4"/>
  <c r="Q1649" i="4"/>
  <c r="R1649" i="4"/>
  <c r="L1650" i="4"/>
  <c r="M1650" i="4"/>
  <c r="P1650" i="4"/>
  <c r="Q1650" i="4"/>
  <c r="R1650" i="4"/>
  <c r="L1651" i="4"/>
  <c r="M1651" i="4"/>
  <c r="P1651" i="4"/>
  <c r="Q1651" i="4"/>
  <c r="R1651" i="4"/>
  <c r="L1652" i="4"/>
  <c r="M1652" i="4"/>
  <c r="P1652" i="4"/>
  <c r="Q1652" i="4"/>
  <c r="R1652" i="4"/>
  <c r="L1653" i="4"/>
  <c r="M1653" i="4"/>
  <c r="P1653" i="4"/>
  <c r="Q1653" i="4"/>
  <c r="R1653" i="4"/>
  <c r="L1654" i="4"/>
  <c r="M1654" i="4"/>
  <c r="P1654" i="4"/>
  <c r="Q1654" i="4"/>
  <c r="R1654" i="4"/>
  <c r="L1655" i="4"/>
  <c r="M1655" i="4"/>
  <c r="P1655" i="4"/>
  <c r="Q1655" i="4"/>
  <c r="R1655" i="4"/>
  <c r="L1656" i="4"/>
  <c r="M1656" i="4"/>
  <c r="P1656" i="4"/>
  <c r="Q1656" i="4"/>
  <c r="R1656" i="4"/>
  <c r="L1657" i="4"/>
  <c r="M1657" i="4"/>
  <c r="P1657" i="4"/>
  <c r="Q1657" i="4"/>
  <c r="R1657" i="4"/>
  <c r="L1658" i="4"/>
  <c r="M1658" i="4"/>
  <c r="P1658" i="4"/>
  <c r="Q1658" i="4"/>
  <c r="R1658" i="4"/>
  <c r="L1659" i="4"/>
  <c r="M1659" i="4"/>
  <c r="P1659" i="4"/>
  <c r="Q1659" i="4"/>
  <c r="R1659" i="4"/>
  <c r="L1660" i="4"/>
  <c r="M1660" i="4"/>
  <c r="P1660" i="4"/>
  <c r="Q1660" i="4"/>
  <c r="R1660" i="4"/>
  <c r="L1661" i="4"/>
  <c r="M1661" i="4"/>
  <c r="P1661" i="4"/>
  <c r="Q1661" i="4"/>
  <c r="R1661" i="4"/>
  <c r="L1662" i="4"/>
  <c r="M1662" i="4"/>
  <c r="P1662" i="4"/>
  <c r="Q1662" i="4"/>
  <c r="R1662" i="4"/>
  <c r="L1663" i="4"/>
  <c r="M1663" i="4"/>
  <c r="P1663" i="4"/>
  <c r="Q1663" i="4"/>
  <c r="R1663" i="4"/>
  <c r="L1664" i="4"/>
  <c r="M1664" i="4"/>
  <c r="P1664" i="4"/>
  <c r="Q1664" i="4"/>
  <c r="R1664" i="4"/>
  <c r="L1665" i="4"/>
  <c r="M1665" i="4"/>
  <c r="P1665" i="4"/>
  <c r="Q1665" i="4"/>
  <c r="R1665" i="4"/>
  <c r="L1666" i="4"/>
  <c r="M1666" i="4"/>
  <c r="P1666" i="4"/>
  <c r="Q1666" i="4"/>
  <c r="R1666" i="4"/>
  <c r="L1667" i="4"/>
  <c r="M1667" i="4"/>
  <c r="P1667" i="4"/>
  <c r="Q1667" i="4"/>
  <c r="R1667" i="4"/>
  <c r="L1668" i="4"/>
  <c r="M1668" i="4"/>
  <c r="P1668" i="4"/>
  <c r="Q1668" i="4"/>
  <c r="R1668" i="4"/>
  <c r="L1669" i="4"/>
  <c r="M1669" i="4"/>
  <c r="P1669" i="4"/>
  <c r="Q1669" i="4"/>
  <c r="R1669" i="4"/>
  <c r="L1670" i="4"/>
  <c r="M1670" i="4"/>
  <c r="P1670" i="4"/>
  <c r="Q1670" i="4"/>
  <c r="R1670" i="4"/>
  <c r="L1671" i="4"/>
  <c r="M1671" i="4"/>
  <c r="P1671" i="4"/>
  <c r="Q1671" i="4"/>
  <c r="R1671" i="4"/>
  <c r="L1672" i="4"/>
  <c r="M1672" i="4"/>
  <c r="P1672" i="4"/>
  <c r="Q1672" i="4"/>
  <c r="R1672" i="4"/>
  <c r="L1673" i="4"/>
  <c r="M1673" i="4"/>
  <c r="P1673" i="4"/>
  <c r="Q1673" i="4"/>
  <c r="R1673" i="4"/>
  <c r="L1674" i="4"/>
  <c r="M1674" i="4"/>
  <c r="P1674" i="4"/>
  <c r="Q1674" i="4"/>
  <c r="R1674" i="4"/>
  <c r="L1675" i="4"/>
  <c r="M1675" i="4"/>
  <c r="P1675" i="4"/>
  <c r="Q1675" i="4"/>
  <c r="R1675" i="4"/>
  <c r="L1676" i="4"/>
  <c r="M1676" i="4"/>
  <c r="P1676" i="4"/>
  <c r="Q1676" i="4"/>
  <c r="R1676" i="4"/>
  <c r="L1677" i="4"/>
  <c r="M1677" i="4"/>
  <c r="P1677" i="4"/>
  <c r="Q1677" i="4"/>
  <c r="R1677" i="4"/>
  <c r="L1678" i="4"/>
  <c r="M1678" i="4"/>
  <c r="P1678" i="4"/>
  <c r="Q1678" i="4"/>
  <c r="R1678" i="4"/>
  <c r="L1679" i="4"/>
  <c r="M1679" i="4"/>
  <c r="P1679" i="4"/>
  <c r="Q1679" i="4"/>
  <c r="R1679" i="4"/>
  <c r="L1680" i="4"/>
  <c r="M1680" i="4"/>
  <c r="P1680" i="4"/>
  <c r="Q1680" i="4"/>
  <c r="R1680" i="4"/>
  <c r="L1681" i="4"/>
  <c r="M1681" i="4"/>
  <c r="P1681" i="4"/>
  <c r="Q1681" i="4"/>
  <c r="R1681" i="4"/>
  <c r="L1682" i="4"/>
  <c r="M1682" i="4"/>
  <c r="P1682" i="4"/>
  <c r="Q1682" i="4"/>
  <c r="R1682" i="4"/>
  <c r="L1683" i="4"/>
  <c r="M1683" i="4"/>
  <c r="P1683" i="4"/>
  <c r="Q1683" i="4"/>
  <c r="R1683" i="4"/>
  <c r="L1684" i="4"/>
  <c r="M1684" i="4"/>
  <c r="P1684" i="4"/>
  <c r="Q1684" i="4"/>
  <c r="R1684" i="4"/>
  <c r="L1685" i="4"/>
  <c r="M1685" i="4"/>
  <c r="P1685" i="4"/>
  <c r="Q1685" i="4"/>
  <c r="R1685" i="4"/>
  <c r="L1686" i="4"/>
  <c r="M1686" i="4"/>
  <c r="P1686" i="4"/>
  <c r="Q1686" i="4"/>
  <c r="R1686" i="4"/>
  <c r="L1687" i="4"/>
  <c r="M1687" i="4"/>
  <c r="P1687" i="4"/>
  <c r="Q1687" i="4"/>
  <c r="R1687" i="4"/>
  <c r="L1688" i="4"/>
  <c r="M1688" i="4"/>
  <c r="P1688" i="4"/>
  <c r="Q1688" i="4"/>
  <c r="R1688" i="4"/>
  <c r="L1689" i="4"/>
  <c r="M1689" i="4"/>
  <c r="P1689" i="4"/>
  <c r="Q1689" i="4"/>
  <c r="R1689" i="4"/>
  <c r="L1690" i="4"/>
  <c r="M1690" i="4"/>
  <c r="P1690" i="4"/>
  <c r="Q1690" i="4"/>
  <c r="R1690" i="4"/>
  <c r="L1691" i="4"/>
  <c r="M1691" i="4"/>
  <c r="P1691" i="4"/>
  <c r="Q1691" i="4"/>
  <c r="R1691" i="4"/>
  <c r="L1692" i="4"/>
  <c r="M1692" i="4"/>
  <c r="P1692" i="4"/>
  <c r="Q1692" i="4"/>
  <c r="R1692" i="4"/>
  <c r="L1693" i="4"/>
  <c r="M1693" i="4"/>
  <c r="P1693" i="4"/>
  <c r="Q1693" i="4"/>
  <c r="R1693" i="4"/>
  <c r="L1694" i="4"/>
  <c r="M1694" i="4"/>
  <c r="P1694" i="4"/>
  <c r="Q1694" i="4"/>
  <c r="R1694" i="4"/>
  <c r="L1695" i="4"/>
  <c r="M1695" i="4"/>
  <c r="P1695" i="4"/>
  <c r="Q1695" i="4"/>
  <c r="R1695" i="4"/>
  <c r="L1696" i="4"/>
  <c r="M1696" i="4"/>
  <c r="P1696" i="4"/>
  <c r="Q1696" i="4"/>
  <c r="R1696" i="4"/>
  <c r="L1697" i="4"/>
  <c r="M1697" i="4"/>
  <c r="P1697" i="4"/>
  <c r="Q1697" i="4"/>
  <c r="R1697" i="4"/>
  <c r="L1698" i="4"/>
  <c r="M1698" i="4"/>
  <c r="P1698" i="4"/>
  <c r="Q1698" i="4"/>
  <c r="R1698" i="4"/>
  <c r="L1699" i="4"/>
  <c r="M1699" i="4"/>
  <c r="P1699" i="4"/>
  <c r="Q1699" i="4"/>
  <c r="R1699" i="4"/>
  <c r="L1700" i="4"/>
  <c r="M1700" i="4"/>
  <c r="P1700" i="4"/>
  <c r="Q1700" i="4"/>
  <c r="R1700" i="4"/>
  <c r="L1701" i="4"/>
  <c r="M1701" i="4"/>
  <c r="P1701" i="4"/>
  <c r="Q1701" i="4"/>
  <c r="R1701" i="4"/>
  <c r="L1702" i="4"/>
  <c r="M1702" i="4"/>
  <c r="P1702" i="4"/>
  <c r="Q1702" i="4"/>
  <c r="R1702" i="4"/>
  <c r="L1703" i="4"/>
  <c r="M1703" i="4"/>
  <c r="P1703" i="4"/>
  <c r="Q1703" i="4"/>
  <c r="R1703" i="4"/>
  <c r="L1704" i="4"/>
  <c r="M1704" i="4"/>
  <c r="P1704" i="4"/>
  <c r="Q1704" i="4"/>
  <c r="R1704" i="4"/>
  <c r="L1705" i="4"/>
  <c r="M1705" i="4"/>
  <c r="P1705" i="4"/>
  <c r="Q1705" i="4"/>
  <c r="R1705" i="4"/>
  <c r="L1706" i="4"/>
  <c r="M1706" i="4"/>
  <c r="P1706" i="4"/>
  <c r="Q1706" i="4"/>
  <c r="R1706" i="4"/>
  <c r="L1707" i="4"/>
  <c r="M1707" i="4"/>
  <c r="P1707" i="4"/>
  <c r="Q1707" i="4"/>
  <c r="R1707" i="4"/>
  <c r="L1708" i="4"/>
  <c r="M1708" i="4"/>
  <c r="P1708" i="4"/>
  <c r="Q1708" i="4"/>
  <c r="R1708" i="4"/>
  <c r="L1709" i="4"/>
  <c r="M1709" i="4"/>
  <c r="P1709" i="4"/>
  <c r="Q1709" i="4"/>
  <c r="R1709" i="4"/>
  <c r="L1710" i="4"/>
  <c r="M1710" i="4"/>
  <c r="P1710" i="4"/>
  <c r="Q1710" i="4"/>
  <c r="R1710" i="4"/>
  <c r="L1711" i="4"/>
  <c r="M1711" i="4"/>
  <c r="P1711" i="4"/>
  <c r="Q1711" i="4"/>
  <c r="R1711" i="4"/>
  <c r="L1712" i="4"/>
  <c r="M1712" i="4"/>
  <c r="P1712" i="4"/>
  <c r="Q1712" i="4"/>
  <c r="R1712" i="4"/>
  <c r="L1713" i="4"/>
  <c r="M1713" i="4"/>
  <c r="P1713" i="4"/>
  <c r="Q1713" i="4"/>
  <c r="R1713" i="4"/>
  <c r="L1714" i="4"/>
  <c r="M1714" i="4"/>
  <c r="P1714" i="4"/>
  <c r="Q1714" i="4"/>
  <c r="R1714" i="4"/>
  <c r="L1715" i="4"/>
  <c r="M1715" i="4"/>
  <c r="P1715" i="4"/>
  <c r="Q1715" i="4"/>
  <c r="R1715" i="4"/>
  <c r="L1716" i="4"/>
  <c r="M1716" i="4"/>
  <c r="P1716" i="4"/>
  <c r="Q1716" i="4"/>
  <c r="R1716" i="4"/>
  <c r="L1717" i="4"/>
  <c r="M1717" i="4"/>
  <c r="P1717" i="4"/>
  <c r="Q1717" i="4"/>
  <c r="R1717" i="4"/>
  <c r="L1718" i="4"/>
  <c r="M1718" i="4"/>
  <c r="P1718" i="4"/>
  <c r="Q1718" i="4"/>
  <c r="R1718" i="4"/>
  <c r="L1719" i="4"/>
  <c r="M1719" i="4"/>
  <c r="P1719" i="4"/>
  <c r="Q1719" i="4"/>
  <c r="R1719" i="4"/>
  <c r="L1720" i="4"/>
  <c r="M1720" i="4"/>
  <c r="P1720" i="4"/>
  <c r="Q1720" i="4"/>
  <c r="R1720" i="4"/>
  <c r="L1721" i="4"/>
  <c r="M1721" i="4"/>
  <c r="P1721" i="4"/>
  <c r="Q1721" i="4"/>
  <c r="R1721" i="4"/>
  <c r="L1722" i="4"/>
  <c r="M1722" i="4"/>
  <c r="P1722" i="4"/>
  <c r="Q1722" i="4"/>
  <c r="R1722" i="4"/>
  <c r="L1723" i="4"/>
  <c r="M1723" i="4"/>
  <c r="P1723" i="4"/>
  <c r="Q1723" i="4"/>
  <c r="R1723" i="4"/>
  <c r="L1724" i="4"/>
  <c r="M1724" i="4"/>
  <c r="P1724" i="4"/>
  <c r="Q1724" i="4"/>
  <c r="R1724" i="4"/>
  <c r="L1725" i="4"/>
  <c r="M1725" i="4"/>
  <c r="P1725" i="4"/>
  <c r="Q1725" i="4"/>
  <c r="R1725" i="4"/>
  <c r="L1726" i="4"/>
  <c r="M1726" i="4"/>
  <c r="P1726" i="4"/>
  <c r="Q1726" i="4"/>
  <c r="R1726" i="4"/>
  <c r="L1727" i="4"/>
  <c r="M1727" i="4"/>
  <c r="P1727" i="4"/>
  <c r="Q1727" i="4"/>
  <c r="R1727" i="4"/>
  <c r="L1728" i="4"/>
  <c r="M1728" i="4"/>
  <c r="P1728" i="4"/>
  <c r="Q1728" i="4"/>
  <c r="R1728" i="4"/>
  <c r="L1729" i="4"/>
  <c r="M1729" i="4"/>
  <c r="P1729" i="4"/>
  <c r="Q1729" i="4"/>
  <c r="R1729" i="4"/>
  <c r="L1730" i="4"/>
  <c r="M1730" i="4"/>
  <c r="P1730" i="4"/>
  <c r="Q1730" i="4"/>
  <c r="R1730" i="4"/>
  <c r="L1731" i="4"/>
  <c r="M1731" i="4"/>
  <c r="P1731" i="4"/>
  <c r="Q1731" i="4"/>
  <c r="R1731" i="4"/>
  <c r="L1732" i="4"/>
  <c r="M1732" i="4"/>
  <c r="P1732" i="4"/>
  <c r="Q1732" i="4"/>
  <c r="R1732" i="4"/>
  <c r="L1733" i="4"/>
  <c r="M1733" i="4"/>
  <c r="P1733" i="4"/>
  <c r="Q1733" i="4"/>
  <c r="R1733" i="4"/>
  <c r="L1734" i="4"/>
  <c r="M1734" i="4"/>
  <c r="P1734" i="4"/>
  <c r="Q1734" i="4"/>
  <c r="R1734" i="4"/>
  <c r="L1735" i="4"/>
  <c r="M1735" i="4"/>
  <c r="P1735" i="4"/>
  <c r="Q1735" i="4"/>
  <c r="R1735" i="4"/>
  <c r="L1736" i="4"/>
  <c r="M1736" i="4"/>
  <c r="P1736" i="4"/>
  <c r="Q1736" i="4"/>
  <c r="R1736" i="4"/>
  <c r="L1737" i="4"/>
  <c r="M1737" i="4"/>
  <c r="P1737" i="4"/>
  <c r="Q1737" i="4"/>
  <c r="R1737" i="4"/>
  <c r="L1738" i="4"/>
  <c r="M1738" i="4"/>
  <c r="P1738" i="4"/>
  <c r="Q1738" i="4"/>
  <c r="R1738" i="4"/>
  <c r="L1739" i="4"/>
  <c r="M1739" i="4"/>
  <c r="P1739" i="4"/>
  <c r="Q1739" i="4"/>
  <c r="R1739" i="4"/>
  <c r="L1740" i="4"/>
  <c r="M1740" i="4"/>
  <c r="P1740" i="4"/>
  <c r="Q1740" i="4"/>
  <c r="R1740" i="4"/>
  <c r="L1741" i="4"/>
  <c r="M1741" i="4"/>
  <c r="P1741" i="4"/>
  <c r="Q1741" i="4"/>
  <c r="R1741" i="4"/>
  <c r="L1742" i="4"/>
  <c r="M1742" i="4"/>
  <c r="P1742" i="4"/>
  <c r="Q1742" i="4"/>
  <c r="R1742" i="4"/>
  <c r="L1743" i="4"/>
  <c r="M1743" i="4"/>
  <c r="P1743" i="4"/>
  <c r="Q1743" i="4"/>
  <c r="R1743" i="4"/>
  <c r="L1744" i="4"/>
  <c r="M1744" i="4"/>
  <c r="P1744" i="4"/>
  <c r="Q1744" i="4"/>
  <c r="R1744" i="4"/>
  <c r="L1745" i="4"/>
  <c r="M1745" i="4"/>
  <c r="P1745" i="4"/>
  <c r="Q1745" i="4"/>
  <c r="R1745" i="4"/>
  <c r="L1746" i="4"/>
  <c r="M1746" i="4"/>
  <c r="P1746" i="4"/>
  <c r="Q1746" i="4"/>
  <c r="R1746" i="4"/>
  <c r="L1747" i="4"/>
  <c r="M1747" i="4"/>
  <c r="P1747" i="4"/>
  <c r="Q1747" i="4"/>
  <c r="R1747" i="4"/>
  <c r="L1748" i="4"/>
  <c r="M1748" i="4"/>
  <c r="P1748" i="4"/>
  <c r="Q1748" i="4"/>
  <c r="R1748" i="4"/>
  <c r="L1749" i="4"/>
  <c r="M1749" i="4"/>
  <c r="P1749" i="4"/>
  <c r="Q1749" i="4"/>
  <c r="R1749" i="4"/>
  <c r="L1750" i="4"/>
  <c r="M1750" i="4"/>
  <c r="P1750" i="4"/>
  <c r="Q1750" i="4"/>
  <c r="R1750" i="4"/>
  <c r="L1751" i="4"/>
  <c r="M1751" i="4"/>
  <c r="P1751" i="4"/>
  <c r="Q1751" i="4"/>
  <c r="R1751" i="4"/>
  <c r="L1752" i="4"/>
  <c r="M1752" i="4"/>
  <c r="P1752" i="4"/>
  <c r="Q1752" i="4"/>
  <c r="R1752" i="4"/>
  <c r="L1753" i="4"/>
  <c r="M1753" i="4"/>
  <c r="P1753" i="4"/>
  <c r="Q1753" i="4"/>
  <c r="R1753" i="4"/>
  <c r="L1754" i="4"/>
  <c r="M1754" i="4"/>
  <c r="P1754" i="4"/>
  <c r="Q1754" i="4"/>
  <c r="R1754" i="4"/>
  <c r="L1755" i="4"/>
  <c r="M1755" i="4"/>
  <c r="P1755" i="4"/>
  <c r="Q1755" i="4"/>
  <c r="R1755" i="4"/>
  <c r="L1756" i="4"/>
  <c r="M1756" i="4"/>
  <c r="P1756" i="4"/>
  <c r="Q1756" i="4"/>
  <c r="R1756" i="4"/>
  <c r="L1757" i="4"/>
  <c r="M1757" i="4"/>
  <c r="P1757" i="4"/>
  <c r="Q1757" i="4"/>
  <c r="R1757" i="4"/>
  <c r="L1758" i="4"/>
  <c r="M1758" i="4"/>
  <c r="P1758" i="4"/>
  <c r="Q1758" i="4"/>
  <c r="R1758" i="4"/>
  <c r="L1759" i="4"/>
  <c r="M1759" i="4"/>
  <c r="P1759" i="4"/>
  <c r="Q1759" i="4"/>
  <c r="R1759" i="4"/>
  <c r="L1760" i="4"/>
  <c r="M1760" i="4"/>
  <c r="P1760" i="4"/>
  <c r="Q1760" i="4"/>
  <c r="R1760" i="4"/>
  <c r="L1761" i="4"/>
  <c r="M1761" i="4"/>
  <c r="P1761" i="4"/>
  <c r="Q1761" i="4"/>
  <c r="R1761" i="4"/>
  <c r="L1762" i="4"/>
  <c r="M1762" i="4"/>
  <c r="P1762" i="4"/>
  <c r="Q1762" i="4"/>
  <c r="R1762" i="4"/>
  <c r="L1763" i="4"/>
  <c r="M1763" i="4"/>
  <c r="P1763" i="4"/>
  <c r="Q1763" i="4"/>
  <c r="R1763" i="4"/>
  <c r="L1764" i="4"/>
  <c r="M1764" i="4"/>
  <c r="P1764" i="4"/>
  <c r="Q1764" i="4"/>
  <c r="R1764" i="4"/>
  <c r="L1765" i="4"/>
  <c r="M1765" i="4"/>
  <c r="P1765" i="4"/>
  <c r="Q1765" i="4"/>
  <c r="R1765" i="4"/>
  <c r="L1766" i="4"/>
  <c r="M1766" i="4"/>
  <c r="P1766" i="4"/>
  <c r="Q1766" i="4"/>
  <c r="R1766" i="4"/>
  <c r="L1767" i="4"/>
  <c r="M1767" i="4"/>
  <c r="P1767" i="4"/>
  <c r="Q1767" i="4"/>
  <c r="R1767" i="4"/>
  <c r="L1768" i="4"/>
  <c r="M1768" i="4"/>
  <c r="P1768" i="4"/>
  <c r="Q1768" i="4"/>
  <c r="R1768" i="4"/>
  <c r="L1769" i="4"/>
  <c r="M1769" i="4"/>
  <c r="P1769" i="4"/>
  <c r="Q1769" i="4"/>
  <c r="R1769" i="4"/>
  <c r="L1770" i="4"/>
  <c r="M1770" i="4"/>
  <c r="P1770" i="4"/>
  <c r="Q1770" i="4"/>
  <c r="R1770" i="4"/>
  <c r="L1771" i="4"/>
  <c r="M1771" i="4"/>
  <c r="P1771" i="4"/>
  <c r="Q1771" i="4"/>
  <c r="R1771" i="4"/>
  <c r="L1772" i="4"/>
  <c r="M1772" i="4"/>
  <c r="P1772" i="4"/>
  <c r="Q1772" i="4"/>
  <c r="R1772" i="4"/>
  <c r="L1773" i="4"/>
  <c r="M1773" i="4"/>
  <c r="P1773" i="4"/>
  <c r="Q1773" i="4"/>
  <c r="R1773" i="4"/>
  <c r="L1774" i="4"/>
  <c r="M1774" i="4"/>
  <c r="P1774" i="4"/>
  <c r="Q1774" i="4"/>
  <c r="R1774" i="4"/>
  <c r="L1775" i="4"/>
  <c r="M1775" i="4"/>
  <c r="P1775" i="4"/>
  <c r="Q1775" i="4"/>
  <c r="R1775" i="4"/>
  <c r="L1776" i="4"/>
  <c r="M1776" i="4"/>
  <c r="P1776" i="4"/>
  <c r="Q1776" i="4"/>
  <c r="R1776" i="4"/>
  <c r="L1777" i="4"/>
  <c r="M1777" i="4"/>
  <c r="P1777" i="4"/>
  <c r="Q1777" i="4"/>
  <c r="R1777" i="4"/>
  <c r="L1778" i="4"/>
  <c r="M1778" i="4"/>
  <c r="P1778" i="4"/>
  <c r="Q1778" i="4"/>
  <c r="R1778" i="4"/>
  <c r="L1779" i="4"/>
  <c r="M1779" i="4"/>
  <c r="P1779" i="4"/>
  <c r="Q1779" i="4"/>
  <c r="R1779" i="4"/>
  <c r="L1780" i="4"/>
  <c r="M1780" i="4"/>
  <c r="P1780" i="4"/>
  <c r="Q1780" i="4"/>
  <c r="R1780" i="4"/>
  <c r="L1781" i="4"/>
  <c r="M1781" i="4"/>
  <c r="P1781" i="4"/>
  <c r="Q1781" i="4"/>
  <c r="R1781" i="4"/>
  <c r="L1782" i="4"/>
  <c r="M1782" i="4"/>
  <c r="P1782" i="4"/>
  <c r="Q1782" i="4"/>
  <c r="R1782" i="4"/>
  <c r="L1783" i="4"/>
  <c r="M1783" i="4"/>
  <c r="P1783" i="4"/>
  <c r="Q1783" i="4"/>
  <c r="R1783" i="4"/>
  <c r="L1784" i="4"/>
  <c r="M1784" i="4"/>
  <c r="P1784" i="4"/>
  <c r="Q1784" i="4"/>
  <c r="R1784" i="4"/>
  <c r="L1785" i="4"/>
  <c r="M1785" i="4"/>
  <c r="P1785" i="4"/>
  <c r="Q1785" i="4"/>
  <c r="R1785" i="4"/>
  <c r="L1786" i="4"/>
  <c r="M1786" i="4"/>
  <c r="P1786" i="4"/>
  <c r="Q1786" i="4"/>
  <c r="R1786" i="4"/>
  <c r="L1787" i="4"/>
  <c r="M1787" i="4"/>
  <c r="P1787" i="4"/>
  <c r="Q1787" i="4"/>
  <c r="R1787" i="4"/>
  <c r="L1788" i="4"/>
  <c r="M1788" i="4"/>
  <c r="P1788" i="4"/>
  <c r="Q1788" i="4"/>
  <c r="R1788" i="4"/>
  <c r="L1789" i="4"/>
  <c r="M1789" i="4"/>
  <c r="P1789" i="4"/>
  <c r="Q1789" i="4"/>
  <c r="R1789" i="4"/>
  <c r="L1790" i="4"/>
  <c r="M1790" i="4"/>
  <c r="P1790" i="4"/>
  <c r="Q1790" i="4"/>
  <c r="R1790" i="4"/>
  <c r="L1791" i="4"/>
  <c r="M1791" i="4"/>
  <c r="P1791" i="4"/>
  <c r="Q1791" i="4"/>
  <c r="R1791" i="4"/>
  <c r="L1792" i="4"/>
  <c r="M1792" i="4"/>
  <c r="P1792" i="4"/>
  <c r="Q1792" i="4"/>
  <c r="R1792" i="4"/>
  <c r="L1793" i="4"/>
  <c r="M1793" i="4"/>
  <c r="P1793" i="4"/>
  <c r="Q1793" i="4"/>
  <c r="R1793" i="4"/>
  <c r="L1794" i="4"/>
  <c r="M1794" i="4"/>
  <c r="P1794" i="4"/>
  <c r="Q1794" i="4"/>
  <c r="R1794" i="4"/>
  <c r="L1795" i="4"/>
  <c r="M1795" i="4"/>
  <c r="P1795" i="4"/>
  <c r="Q1795" i="4"/>
  <c r="R1795" i="4"/>
  <c r="L1796" i="4"/>
  <c r="M1796" i="4"/>
  <c r="P1796" i="4"/>
  <c r="Q1796" i="4"/>
  <c r="R1796" i="4"/>
  <c r="L1797" i="4"/>
  <c r="M1797" i="4"/>
  <c r="P1797" i="4"/>
  <c r="Q1797" i="4"/>
  <c r="R1797" i="4"/>
  <c r="L1798" i="4"/>
  <c r="M1798" i="4"/>
  <c r="P1798" i="4"/>
  <c r="Q1798" i="4"/>
  <c r="R1798" i="4"/>
  <c r="L1799" i="4"/>
  <c r="M1799" i="4"/>
  <c r="P1799" i="4"/>
  <c r="Q1799" i="4"/>
  <c r="R1799" i="4"/>
  <c r="L1800" i="4"/>
  <c r="M1800" i="4"/>
  <c r="P1800" i="4"/>
  <c r="Q1800" i="4"/>
  <c r="R1800" i="4"/>
  <c r="L1801" i="4"/>
  <c r="M1801" i="4"/>
  <c r="P1801" i="4"/>
  <c r="Q1801" i="4"/>
  <c r="R1801" i="4"/>
  <c r="L1802" i="4"/>
  <c r="M1802" i="4"/>
  <c r="P1802" i="4"/>
  <c r="Q1802" i="4"/>
  <c r="R1802" i="4"/>
  <c r="L1803" i="4"/>
  <c r="M1803" i="4"/>
  <c r="P1803" i="4"/>
  <c r="Q1803" i="4"/>
  <c r="R1803" i="4"/>
  <c r="L1804" i="4"/>
  <c r="M1804" i="4"/>
  <c r="P1804" i="4"/>
  <c r="Q1804" i="4"/>
  <c r="R1804" i="4"/>
  <c r="L1805" i="4"/>
  <c r="M1805" i="4"/>
  <c r="P1805" i="4"/>
  <c r="Q1805" i="4"/>
  <c r="R1805" i="4"/>
  <c r="L1806" i="4"/>
  <c r="M1806" i="4"/>
  <c r="P1806" i="4"/>
  <c r="Q1806" i="4"/>
  <c r="R1806" i="4"/>
  <c r="L1807" i="4"/>
  <c r="M1807" i="4"/>
  <c r="P1807" i="4"/>
  <c r="Q1807" i="4"/>
  <c r="R1807" i="4"/>
  <c r="L1808" i="4"/>
  <c r="M1808" i="4"/>
  <c r="P1808" i="4"/>
  <c r="Q1808" i="4"/>
  <c r="R1808" i="4"/>
  <c r="L1809" i="4"/>
  <c r="M1809" i="4"/>
  <c r="P1809" i="4"/>
  <c r="Q1809" i="4"/>
  <c r="R1809" i="4"/>
  <c r="L1810" i="4"/>
  <c r="M1810" i="4"/>
  <c r="P1810" i="4"/>
  <c r="Q1810" i="4"/>
  <c r="R1810" i="4"/>
  <c r="L1811" i="4"/>
  <c r="M1811" i="4"/>
  <c r="P1811" i="4"/>
  <c r="Q1811" i="4"/>
  <c r="R1811" i="4"/>
  <c r="L1812" i="4"/>
  <c r="M1812" i="4"/>
  <c r="P1812" i="4"/>
  <c r="Q1812" i="4"/>
  <c r="R1812" i="4"/>
  <c r="L1813" i="4"/>
  <c r="M1813" i="4"/>
  <c r="P1813" i="4"/>
  <c r="Q1813" i="4"/>
  <c r="R1813" i="4"/>
  <c r="L1814" i="4"/>
  <c r="M1814" i="4"/>
  <c r="P1814" i="4"/>
  <c r="Q1814" i="4"/>
  <c r="R1814" i="4"/>
  <c r="L1815" i="4"/>
  <c r="M1815" i="4"/>
  <c r="P1815" i="4"/>
  <c r="Q1815" i="4"/>
  <c r="R1815" i="4"/>
  <c r="L1816" i="4"/>
  <c r="M1816" i="4"/>
  <c r="P1816" i="4"/>
  <c r="Q1816" i="4"/>
  <c r="R1816" i="4"/>
  <c r="L1817" i="4"/>
  <c r="M1817" i="4"/>
  <c r="P1817" i="4"/>
  <c r="Q1817" i="4"/>
  <c r="R1817" i="4"/>
  <c r="L1818" i="4"/>
  <c r="M1818" i="4"/>
  <c r="P1818" i="4"/>
  <c r="Q1818" i="4"/>
  <c r="R1818" i="4"/>
  <c r="L1819" i="4"/>
  <c r="M1819" i="4"/>
  <c r="P1819" i="4"/>
  <c r="Q1819" i="4"/>
  <c r="R1819" i="4"/>
  <c r="L1820" i="4"/>
  <c r="M1820" i="4"/>
  <c r="P1820" i="4"/>
  <c r="Q1820" i="4"/>
  <c r="R1820" i="4"/>
  <c r="L1821" i="4"/>
  <c r="M1821" i="4"/>
  <c r="P1821" i="4"/>
  <c r="Q1821" i="4"/>
  <c r="R1821" i="4"/>
  <c r="L1822" i="4"/>
  <c r="M1822" i="4"/>
  <c r="P1822" i="4"/>
  <c r="Q1822" i="4"/>
  <c r="R1822" i="4"/>
  <c r="L1823" i="4"/>
  <c r="M1823" i="4"/>
  <c r="P1823" i="4"/>
  <c r="Q1823" i="4"/>
  <c r="R1823" i="4"/>
  <c r="L1824" i="4"/>
  <c r="M1824" i="4"/>
  <c r="P1824" i="4"/>
  <c r="Q1824" i="4"/>
  <c r="R1824" i="4"/>
  <c r="L1825" i="4"/>
  <c r="M1825" i="4"/>
  <c r="P1825" i="4"/>
  <c r="Q1825" i="4"/>
  <c r="R1825" i="4"/>
  <c r="L1826" i="4"/>
  <c r="M1826" i="4"/>
  <c r="P1826" i="4"/>
  <c r="Q1826" i="4"/>
  <c r="R1826" i="4"/>
  <c r="L1827" i="4"/>
  <c r="M1827" i="4"/>
  <c r="P1827" i="4"/>
  <c r="Q1827" i="4"/>
  <c r="R1827" i="4"/>
  <c r="L1828" i="4"/>
  <c r="M1828" i="4"/>
  <c r="P1828" i="4"/>
  <c r="Q1828" i="4"/>
  <c r="R1828" i="4"/>
  <c r="L1829" i="4"/>
  <c r="M1829" i="4"/>
  <c r="P1829" i="4"/>
  <c r="Q1829" i="4"/>
  <c r="R1829" i="4"/>
  <c r="L1830" i="4"/>
  <c r="M1830" i="4"/>
  <c r="P1830" i="4"/>
  <c r="Q1830" i="4"/>
  <c r="R1830" i="4"/>
  <c r="L1831" i="4"/>
  <c r="M1831" i="4"/>
  <c r="P1831" i="4"/>
  <c r="Q1831" i="4"/>
  <c r="R1831" i="4"/>
  <c r="L1832" i="4"/>
  <c r="M1832" i="4"/>
  <c r="P1832" i="4"/>
  <c r="Q1832" i="4"/>
  <c r="R1832" i="4"/>
  <c r="L1833" i="4"/>
  <c r="M1833" i="4"/>
  <c r="P1833" i="4"/>
  <c r="Q1833" i="4"/>
  <c r="R1833" i="4"/>
  <c r="L1834" i="4"/>
  <c r="M1834" i="4"/>
  <c r="P1834" i="4"/>
  <c r="Q1834" i="4"/>
  <c r="R1834" i="4"/>
  <c r="L1835" i="4"/>
  <c r="M1835" i="4"/>
  <c r="P1835" i="4"/>
  <c r="Q1835" i="4"/>
  <c r="R1835" i="4"/>
  <c r="L1836" i="4"/>
  <c r="M1836" i="4"/>
  <c r="P1836" i="4"/>
  <c r="Q1836" i="4"/>
  <c r="R1836" i="4"/>
  <c r="L1837" i="4"/>
  <c r="M1837" i="4"/>
  <c r="P1837" i="4"/>
  <c r="Q1837" i="4"/>
  <c r="R1837" i="4"/>
  <c r="L1838" i="4"/>
  <c r="M1838" i="4"/>
  <c r="P1838" i="4"/>
  <c r="Q1838" i="4"/>
  <c r="R1838" i="4"/>
  <c r="L1839" i="4"/>
  <c r="M1839" i="4"/>
  <c r="P1839" i="4"/>
  <c r="Q1839" i="4"/>
  <c r="R1839" i="4"/>
  <c r="L1840" i="4"/>
  <c r="M1840" i="4"/>
  <c r="P1840" i="4"/>
  <c r="Q1840" i="4"/>
  <c r="R1840" i="4"/>
  <c r="L1841" i="4"/>
  <c r="M1841" i="4"/>
  <c r="P1841" i="4"/>
  <c r="Q1841" i="4"/>
  <c r="R1841" i="4"/>
  <c r="L1842" i="4"/>
  <c r="M1842" i="4"/>
  <c r="P1842" i="4"/>
  <c r="Q1842" i="4"/>
  <c r="R1842" i="4"/>
  <c r="L1843" i="4"/>
  <c r="M1843" i="4"/>
  <c r="P1843" i="4"/>
  <c r="Q1843" i="4"/>
  <c r="R1843" i="4"/>
  <c r="L1844" i="4"/>
  <c r="M1844" i="4"/>
  <c r="P1844" i="4"/>
  <c r="Q1844" i="4"/>
  <c r="R1844" i="4"/>
  <c r="L1845" i="4"/>
  <c r="M1845" i="4"/>
  <c r="P1845" i="4"/>
  <c r="Q1845" i="4"/>
  <c r="R1845" i="4"/>
  <c r="L1846" i="4"/>
  <c r="M1846" i="4"/>
  <c r="P1846" i="4"/>
  <c r="Q1846" i="4"/>
  <c r="R1846" i="4"/>
  <c r="L1847" i="4"/>
  <c r="M1847" i="4"/>
  <c r="P1847" i="4"/>
  <c r="Q1847" i="4"/>
  <c r="R1847" i="4"/>
  <c r="L1848" i="4"/>
  <c r="M1848" i="4"/>
  <c r="P1848" i="4"/>
  <c r="Q1848" i="4"/>
  <c r="R1848" i="4"/>
  <c r="L1849" i="4"/>
  <c r="M1849" i="4"/>
  <c r="P1849" i="4"/>
  <c r="Q1849" i="4"/>
  <c r="R1849" i="4"/>
  <c r="L1850" i="4"/>
  <c r="M1850" i="4"/>
  <c r="P1850" i="4"/>
  <c r="Q1850" i="4"/>
  <c r="R1850" i="4"/>
  <c r="L1851" i="4"/>
  <c r="M1851" i="4"/>
  <c r="P1851" i="4"/>
  <c r="Q1851" i="4"/>
  <c r="R1851" i="4"/>
  <c r="L1852" i="4"/>
  <c r="M1852" i="4"/>
  <c r="P1852" i="4"/>
  <c r="Q1852" i="4"/>
  <c r="R1852" i="4"/>
  <c r="L1853" i="4"/>
  <c r="M1853" i="4"/>
  <c r="P1853" i="4"/>
  <c r="Q1853" i="4"/>
  <c r="R1853" i="4"/>
  <c r="L1854" i="4"/>
  <c r="M1854" i="4"/>
  <c r="P1854" i="4"/>
  <c r="Q1854" i="4"/>
  <c r="R1854" i="4"/>
  <c r="L1855" i="4"/>
  <c r="M1855" i="4"/>
  <c r="P1855" i="4"/>
  <c r="Q1855" i="4"/>
  <c r="R1855" i="4"/>
  <c r="L1856" i="4"/>
  <c r="M1856" i="4"/>
  <c r="P1856" i="4"/>
  <c r="Q1856" i="4"/>
  <c r="R1856" i="4"/>
  <c r="L1857" i="4"/>
  <c r="M1857" i="4"/>
  <c r="P1857" i="4"/>
  <c r="Q1857" i="4"/>
  <c r="R1857" i="4"/>
  <c r="L1858" i="4"/>
  <c r="M1858" i="4"/>
  <c r="P1858" i="4"/>
  <c r="Q1858" i="4"/>
  <c r="R1858" i="4"/>
  <c r="L1859" i="4"/>
  <c r="M1859" i="4"/>
  <c r="P1859" i="4"/>
  <c r="Q1859" i="4"/>
  <c r="R1859" i="4"/>
  <c r="L1860" i="4"/>
  <c r="M1860" i="4"/>
  <c r="P1860" i="4"/>
  <c r="Q1860" i="4"/>
  <c r="R1860" i="4"/>
  <c r="L1861" i="4"/>
  <c r="M1861" i="4"/>
  <c r="P1861" i="4"/>
  <c r="Q1861" i="4"/>
  <c r="R1861" i="4"/>
  <c r="L1862" i="4"/>
  <c r="M1862" i="4"/>
  <c r="P1862" i="4"/>
  <c r="Q1862" i="4"/>
  <c r="R1862" i="4"/>
  <c r="L1863" i="4"/>
  <c r="M1863" i="4"/>
  <c r="P1863" i="4"/>
  <c r="Q1863" i="4"/>
  <c r="R1863" i="4"/>
  <c r="L1864" i="4"/>
  <c r="M1864" i="4"/>
  <c r="P1864" i="4"/>
  <c r="Q1864" i="4"/>
  <c r="R1864" i="4"/>
  <c r="L1865" i="4"/>
  <c r="M1865" i="4"/>
  <c r="P1865" i="4"/>
  <c r="Q1865" i="4"/>
  <c r="R1865" i="4"/>
  <c r="L1866" i="4"/>
  <c r="M1866" i="4"/>
  <c r="P1866" i="4"/>
  <c r="Q1866" i="4"/>
  <c r="R1866" i="4"/>
  <c r="L1867" i="4"/>
  <c r="M1867" i="4"/>
  <c r="P1867" i="4"/>
  <c r="Q1867" i="4"/>
  <c r="R1867" i="4"/>
  <c r="L1868" i="4"/>
  <c r="M1868" i="4"/>
  <c r="P1868" i="4"/>
  <c r="Q1868" i="4"/>
  <c r="R1868" i="4"/>
  <c r="L1869" i="4"/>
  <c r="M1869" i="4"/>
  <c r="P1869" i="4"/>
  <c r="Q1869" i="4"/>
  <c r="R1869" i="4"/>
  <c r="L1870" i="4"/>
  <c r="M1870" i="4"/>
  <c r="P1870" i="4"/>
  <c r="Q1870" i="4"/>
  <c r="R1870" i="4"/>
  <c r="L1871" i="4"/>
  <c r="M1871" i="4"/>
  <c r="P1871" i="4"/>
  <c r="Q1871" i="4"/>
  <c r="R1871" i="4"/>
  <c r="L1872" i="4"/>
  <c r="M1872" i="4"/>
  <c r="P1872" i="4"/>
  <c r="Q1872" i="4"/>
  <c r="R1872" i="4"/>
  <c r="L1873" i="4"/>
  <c r="M1873" i="4"/>
  <c r="P1873" i="4"/>
  <c r="Q1873" i="4"/>
  <c r="R1873" i="4"/>
  <c r="L1874" i="4"/>
  <c r="M1874" i="4"/>
  <c r="P1874" i="4"/>
  <c r="Q1874" i="4"/>
  <c r="R1874" i="4"/>
  <c r="L1875" i="4"/>
  <c r="M1875" i="4"/>
  <c r="P1875" i="4"/>
  <c r="Q1875" i="4"/>
  <c r="R1875" i="4"/>
  <c r="L1876" i="4"/>
  <c r="M1876" i="4"/>
  <c r="P1876" i="4"/>
  <c r="Q1876" i="4"/>
  <c r="R1876" i="4"/>
  <c r="L1877" i="4"/>
  <c r="M1877" i="4"/>
  <c r="P1877" i="4"/>
  <c r="Q1877" i="4"/>
  <c r="R1877" i="4"/>
  <c r="L1878" i="4"/>
  <c r="M1878" i="4"/>
  <c r="P1878" i="4"/>
  <c r="Q1878" i="4"/>
  <c r="R1878" i="4"/>
  <c r="L1879" i="4"/>
  <c r="M1879" i="4"/>
  <c r="P1879" i="4"/>
  <c r="Q1879" i="4"/>
  <c r="R1879" i="4"/>
  <c r="L1880" i="4"/>
  <c r="M1880" i="4"/>
  <c r="P1880" i="4"/>
  <c r="Q1880" i="4"/>
  <c r="R1880" i="4"/>
  <c r="L1881" i="4"/>
  <c r="M1881" i="4"/>
  <c r="P1881" i="4"/>
  <c r="Q1881" i="4"/>
  <c r="R1881" i="4"/>
  <c r="L1882" i="4"/>
  <c r="M1882" i="4"/>
  <c r="P1882" i="4"/>
  <c r="Q1882" i="4"/>
  <c r="R1882" i="4"/>
  <c r="L1883" i="4"/>
  <c r="M1883" i="4"/>
  <c r="P1883" i="4"/>
  <c r="Q1883" i="4"/>
  <c r="R1883" i="4"/>
  <c r="L1884" i="4"/>
  <c r="M1884" i="4"/>
  <c r="P1884" i="4"/>
  <c r="Q1884" i="4"/>
  <c r="R1884" i="4"/>
  <c r="L1885" i="4"/>
  <c r="M1885" i="4"/>
  <c r="P1885" i="4"/>
  <c r="Q1885" i="4"/>
  <c r="R1885" i="4"/>
  <c r="L1886" i="4"/>
  <c r="M1886" i="4"/>
  <c r="P1886" i="4"/>
  <c r="Q1886" i="4"/>
  <c r="R1886" i="4"/>
  <c r="L1887" i="4"/>
  <c r="M1887" i="4"/>
  <c r="P1887" i="4"/>
  <c r="Q1887" i="4"/>
  <c r="R1887" i="4"/>
  <c r="L1888" i="4"/>
  <c r="M1888" i="4"/>
  <c r="P1888" i="4"/>
  <c r="Q1888" i="4"/>
  <c r="R1888" i="4"/>
  <c r="L1889" i="4"/>
  <c r="M1889" i="4"/>
  <c r="P1889" i="4"/>
  <c r="Q1889" i="4"/>
  <c r="R1889" i="4"/>
  <c r="L1890" i="4"/>
  <c r="M1890" i="4"/>
  <c r="P1890" i="4"/>
  <c r="Q1890" i="4"/>
  <c r="R1890" i="4"/>
  <c r="L1891" i="4"/>
  <c r="M1891" i="4"/>
  <c r="P1891" i="4"/>
  <c r="Q1891" i="4"/>
  <c r="R1891" i="4"/>
  <c r="L1892" i="4"/>
  <c r="M1892" i="4"/>
  <c r="P1892" i="4"/>
  <c r="Q1892" i="4"/>
  <c r="R1892" i="4"/>
  <c r="L1893" i="4"/>
  <c r="M1893" i="4"/>
  <c r="P1893" i="4"/>
  <c r="Q1893" i="4"/>
  <c r="R1893" i="4"/>
  <c r="L1894" i="4"/>
  <c r="M1894" i="4"/>
  <c r="P1894" i="4"/>
  <c r="Q1894" i="4"/>
  <c r="R1894" i="4"/>
  <c r="L1895" i="4"/>
  <c r="M1895" i="4"/>
  <c r="P1895" i="4"/>
  <c r="Q1895" i="4"/>
  <c r="R1895" i="4"/>
  <c r="L1896" i="4"/>
  <c r="M1896" i="4"/>
  <c r="P1896" i="4"/>
  <c r="Q1896" i="4"/>
  <c r="R1896" i="4"/>
  <c r="L1897" i="4"/>
  <c r="M1897" i="4"/>
  <c r="P1897" i="4"/>
  <c r="Q1897" i="4"/>
  <c r="R1897" i="4"/>
  <c r="L1898" i="4"/>
  <c r="M1898" i="4"/>
  <c r="P1898" i="4"/>
  <c r="Q1898" i="4"/>
  <c r="R1898" i="4"/>
  <c r="L1899" i="4"/>
  <c r="M1899" i="4"/>
  <c r="P1899" i="4"/>
  <c r="Q1899" i="4"/>
  <c r="R1899" i="4"/>
  <c r="L1900" i="4"/>
  <c r="M1900" i="4"/>
  <c r="P1900" i="4"/>
  <c r="Q1900" i="4"/>
  <c r="R1900" i="4"/>
  <c r="L1901" i="4"/>
  <c r="M1901" i="4"/>
  <c r="P1901" i="4"/>
  <c r="Q1901" i="4"/>
  <c r="R1901" i="4"/>
  <c r="L1902" i="4"/>
  <c r="M1902" i="4"/>
  <c r="P1902" i="4"/>
  <c r="Q1902" i="4"/>
  <c r="R1902" i="4"/>
  <c r="L1903" i="4"/>
  <c r="M1903" i="4"/>
  <c r="P1903" i="4"/>
  <c r="Q1903" i="4"/>
  <c r="R1903" i="4"/>
  <c r="L1904" i="4"/>
  <c r="M1904" i="4"/>
  <c r="P1904" i="4"/>
  <c r="Q1904" i="4"/>
  <c r="R1904" i="4"/>
  <c r="L1905" i="4"/>
  <c r="M1905" i="4"/>
  <c r="P1905" i="4"/>
  <c r="Q1905" i="4"/>
  <c r="R1905" i="4"/>
  <c r="L1906" i="4"/>
  <c r="M1906" i="4"/>
  <c r="P1906" i="4"/>
  <c r="Q1906" i="4"/>
  <c r="R1906" i="4"/>
  <c r="L1907" i="4"/>
  <c r="M1907" i="4"/>
  <c r="P1907" i="4"/>
  <c r="Q1907" i="4"/>
  <c r="R1907" i="4"/>
  <c r="L1908" i="4"/>
  <c r="M1908" i="4"/>
  <c r="P1908" i="4"/>
  <c r="Q1908" i="4"/>
  <c r="R1908" i="4"/>
  <c r="L1909" i="4"/>
  <c r="M1909" i="4"/>
  <c r="P1909" i="4"/>
  <c r="Q1909" i="4"/>
  <c r="R1909" i="4"/>
  <c r="L1910" i="4"/>
  <c r="M1910" i="4"/>
  <c r="P1910" i="4"/>
  <c r="Q1910" i="4"/>
  <c r="R1910" i="4"/>
  <c r="L1911" i="4"/>
  <c r="M1911" i="4"/>
  <c r="P1911" i="4"/>
  <c r="Q1911" i="4"/>
  <c r="R1911" i="4"/>
  <c r="L1912" i="4"/>
  <c r="M1912" i="4"/>
  <c r="P1912" i="4"/>
  <c r="Q1912" i="4"/>
  <c r="R1912" i="4"/>
  <c r="L1913" i="4"/>
  <c r="M1913" i="4"/>
  <c r="P1913" i="4"/>
  <c r="Q1913" i="4"/>
  <c r="R1913" i="4"/>
  <c r="L1914" i="4"/>
  <c r="M1914" i="4"/>
  <c r="P1914" i="4"/>
  <c r="Q1914" i="4"/>
  <c r="R1914" i="4"/>
  <c r="L1915" i="4"/>
  <c r="M1915" i="4"/>
  <c r="P1915" i="4"/>
  <c r="Q1915" i="4"/>
  <c r="R1915" i="4"/>
  <c r="L1916" i="4"/>
  <c r="M1916" i="4"/>
  <c r="P1916" i="4"/>
  <c r="Q1916" i="4"/>
  <c r="R1916" i="4"/>
  <c r="L1917" i="4"/>
  <c r="M1917" i="4"/>
  <c r="P1917" i="4"/>
  <c r="Q1917" i="4"/>
  <c r="R1917" i="4"/>
  <c r="L1918" i="4"/>
  <c r="M1918" i="4"/>
  <c r="P1918" i="4"/>
  <c r="Q1918" i="4"/>
  <c r="R1918" i="4"/>
  <c r="L1919" i="4"/>
  <c r="M1919" i="4"/>
  <c r="P1919" i="4"/>
  <c r="Q1919" i="4"/>
  <c r="R1919" i="4"/>
  <c r="L1920" i="4"/>
  <c r="M1920" i="4"/>
  <c r="P1920" i="4"/>
  <c r="Q1920" i="4"/>
  <c r="R1920" i="4"/>
  <c r="L1921" i="4"/>
  <c r="M1921" i="4"/>
  <c r="P1921" i="4"/>
  <c r="Q1921" i="4"/>
  <c r="R1921" i="4"/>
  <c r="L1922" i="4"/>
  <c r="M1922" i="4"/>
  <c r="P1922" i="4"/>
  <c r="Q1922" i="4"/>
  <c r="R1922" i="4"/>
  <c r="L1923" i="4"/>
  <c r="M1923" i="4"/>
  <c r="P1923" i="4"/>
  <c r="Q1923" i="4"/>
  <c r="R1923" i="4"/>
  <c r="L1924" i="4"/>
  <c r="M1924" i="4"/>
  <c r="P1924" i="4"/>
  <c r="Q1924" i="4"/>
  <c r="R1924" i="4"/>
  <c r="L1925" i="4"/>
  <c r="M1925" i="4"/>
  <c r="P1925" i="4"/>
  <c r="Q1925" i="4"/>
  <c r="R1925" i="4"/>
  <c r="L1926" i="4"/>
  <c r="M1926" i="4"/>
  <c r="P1926" i="4"/>
  <c r="Q1926" i="4"/>
  <c r="R1926" i="4"/>
  <c r="L1927" i="4"/>
  <c r="M1927" i="4"/>
  <c r="P1927" i="4"/>
  <c r="Q1927" i="4"/>
  <c r="R1927" i="4"/>
  <c r="L1928" i="4"/>
  <c r="M1928" i="4"/>
  <c r="P1928" i="4"/>
  <c r="Q1928" i="4"/>
  <c r="R1928" i="4"/>
  <c r="L1929" i="4"/>
  <c r="M1929" i="4"/>
  <c r="P1929" i="4"/>
  <c r="Q1929" i="4"/>
  <c r="R1929" i="4"/>
  <c r="L1930" i="4"/>
  <c r="M1930" i="4"/>
  <c r="P1930" i="4"/>
  <c r="Q1930" i="4"/>
  <c r="R1930" i="4"/>
  <c r="L1931" i="4"/>
  <c r="M1931" i="4"/>
  <c r="P1931" i="4"/>
  <c r="Q1931" i="4"/>
  <c r="R1931" i="4"/>
  <c r="L1932" i="4"/>
  <c r="M1932" i="4"/>
  <c r="P1932" i="4"/>
  <c r="Q1932" i="4"/>
  <c r="R1932" i="4"/>
  <c r="L1933" i="4"/>
  <c r="M1933" i="4"/>
  <c r="P1933" i="4"/>
  <c r="Q1933" i="4"/>
  <c r="R1933" i="4"/>
  <c r="L1934" i="4"/>
  <c r="M1934" i="4"/>
  <c r="P1934" i="4"/>
  <c r="Q1934" i="4"/>
  <c r="R1934" i="4"/>
  <c r="L1935" i="4"/>
  <c r="M1935" i="4"/>
  <c r="P1935" i="4"/>
  <c r="Q1935" i="4"/>
  <c r="R1935" i="4"/>
  <c r="L1936" i="4"/>
  <c r="M1936" i="4"/>
  <c r="P1936" i="4"/>
  <c r="Q1936" i="4"/>
  <c r="R1936" i="4"/>
  <c r="L1937" i="4"/>
  <c r="M1937" i="4"/>
  <c r="P1937" i="4"/>
  <c r="Q1937" i="4"/>
  <c r="R1937" i="4"/>
  <c r="L1938" i="4"/>
  <c r="M1938" i="4"/>
  <c r="P1938" i="4"/>
  <c r="Q1938" i="4"/>
  <c r="R1938" i="4"/>
  <c r="L1939" i="4"/>
  <c r="M1939" i="4"/>
  <c r="P1939" i="4"/>
  <c r="Q1939" i="4"/>
  <c r="R1939" i="4"/>
  <c r="L1940" i="4"/>
  <c r="M1940" i="4"/>
  <c r="P1940" i="4"/>
  <c r="Q1940" i="4"/>
  <c r="R1940" i="4"/>
  <c r="L1941" i="4"/>
  <c r="M1941" i="4"/>
  <c r="P1941" i="4"/>
  <c r="Q1941" i="4"/>
  <c r="R1941" i="4"/>
  <c r="L1942" i="4"/>
  <c r="M1942" i="4"/>
  <c r="P1942" i="4"/>
  <c r="Q1942" i="4"/>
  <c r="R1942" i="4"/>
  <c r="L1943" i="4"/>
  <c r="M1943" i="4"/>
  <c r="P1943" i="4"/>
  <c r="Q1943" i="4"/>
  <c r="R1943" i="4"/>
  <c r="L1944" i="4"/>
  <c r="M1944" i="4"/>
  <c r="P1944" i="4"/>
  <c r="Q1944" i="4"/>
  <c r="R1944" i="4"/>
  <c r="L1945" i="4"/>
  <c r="M1945" i="4"/>
  <c r="P1945" i="4"/>
  <c r="Q1945" i="4"/>
  <c r="R1945" i="4"/>
  <c r="L1946" i="4"/>
  <c r="M1946" i="4"/>
  <c r="P1946" i="4"/>
  <c r="Q1946" i="4"/>
  <c r="R1946" i="4"/>
  <c r="L1947" i="4"/>
  <c r="M1947" i="4"/>
  <c r="P1947" i="4"/>
  <c r="Q1947" i="4"/>
  <c r="R1947" i="4"/>
  <c r="L1948" i="4"/>
  <c r="M1948" i="4"/>
  <c r="P1948" i="4"/>
  <c r="Q1948" i="4"/>
  <c r="R1948" i="4"/>
  <c r="L1949" i="4"/>
  <c r="M1949" i="4"/>
  <c r="P1949" i="4"/>
  <c r="Q1949" i="4"/>
  <c r="R1949" i="4"/>
  <c r="L1950" i="4"/>
  <c r="M1950" i="4"/>
  <c r="P1950" i="4"/>
  <c r="Q1950" i="4"/>
  <c r="R1950" i="4"/>
  <c r="L1951" i="4"/>
  <c r="M1951" i="4"/>
  <c r="P1951" i="4"/>
  <c r="Q1951" i="4"/>
  <c r="R1951" i="4"/>
  <c r="L1952" i="4"/>
  <c r="M1952" i="4"/>
  <c r="P1952" i="4"/>
  <c r="Q1952" i="4"/>
  <c r="R1952" i="4"/>
  <c r="L1953" i="4"/>
  <c r="M1953" i="4"/>
  <c r="P1953" i="4"/>
  <c r="Q1953" i="4"/>
  <c r="R1953" i="4"/>
  <c r="L1954" i="4"/>
  <c r="M1954" i="4"/>
  <c r="P1954" i="4"/>
  <c r="Q1954" i="4"/>
  <c r="R1954" i="4"/>
  <c r="L1955" i="4"/>
  <c r="M1955" i="4"/>
  <c r="P1955" i="4"/>
  <c r="Q1955" i="4"/>
  <c r="R1955" i="4"/>
  <c r="L1956" i="4"/>
  <c r="M1956" i="4"/>
  <c r="P1956" i="4"/>
  <c r="Q1956" i="4"/>
  <c r="R1956" i="4"/>
  <c r="L1957" i="4"/>
  <c r="M1957" i="4"/>
  <c r="P1957" i="4"/>
  <c r="Q1957" i="4"/>
  <c r="R1957" i="4"/>
  <c r="L1958" i="4"/>
  <c r="M1958" i="4"/>
  <c r="P1958" i="4"/>
  <c r="Q1958" i="4"/>
  <c r="R1958" i="4"/>
  <c r="L1959" i="4"/>
  <c r="M1959" i="4"/>
  <c r="P1959" i="4"/>
  <c r="Q1959" i="4"/>
  <c r="R1959" i="4"/>
  <c r="L1960" i="4"/>
  <c r="M1960" i="4"/>
  <c r="P1960" i="4"/>
  <c r="Q1960" i="4"/>
  <c r="R1960" i="4"/>
  <c r="L1961" i="4"/>
  <c r="M1961" i="4"/>
  <c r="P1961" i="4"/>
  <c r="Q1961" i="4"/>
  <c r="R1961" i="4"/>
  <c r="L1962" i="4"/>
  <c r="M1962" i="4"/>
  <c r="P1962" i="4"/>
  <c r="Q1962" i="4"/>
  <c r="R1962" i="4"/>
  <c r="L1963" i="4"/>
  <c r="M1963" i="4"/>
  <c r="P1963" i="4"/>
  <c r="Q1963" i="4"/>
  <c r="R1963" i="4"/>
  <c r="L1964" i="4"/>
  <c r="M1964" i="4"/>
  <c r="P1964" i="4"/>
  <c r="Q1964" i="4"/>
  <c r="R1964" i="4"/>
  <c r="L1965" i="4"/>
  <c r="M1965" i="4"/>
  <c r="P1965" i="4"/>
  <c r="Q1965" i="4"/>
  <c r="R1965" i="4"/>
  <c r="L1966" i="4"/>
  <c r="M1966" i="4"/>
  <c r="P1966" i="4"/>
  <c r="Q1966" i="4"/>
  <c r="R1966" i="4"/>
  <c r="L1967" i="4"/>
  <c r="M1967" i="4"/>
  <c r="P1967" i="4"/>
  <c r="Q1967" i="4"/>
  <c r="R1967" i="4"/>
  <c r="L1968" i="4"/>
  <c r="M1968" i="4"/>
  <c r="P1968" i="4"/>
  <c r="Q1968" i="4"/>
  <c r="R1968" i="4"/>
  <c r="L1969" i="4"/>
  <c r="M1969" i="4"/>
  <c r="P1969" i="4"/>
  <c r="Q1969" i="4"/>
  <c r="R1969" i="4"/>
  <c r="L1970" i="4"/>
  <c r="M1970" i="4"/>
  <c r="P1970" i="4"/>
  <c r="Q1970" i="4"/>
  <c r="R1970" i="4"/>
  <c r="L1971" i="4"/>
  <c r="M1971" i="4"/>
  <c r="P1971" i="4"/>
  <c r="Q1971" i="4"/>
  <c r="R1971" i="4"/>
  <c r="L1972" i="4"/>
  <c r="M1972" i="4"/>
  <c r="P1972" i="4"/>
  <c r="Q1972" i="4"/>
  <c r="R1972" i="4"/>
  <c r="L1973" i="4"/>
  <c r="M1973" i="4"/>
  <c r="P1973" i="4"/>
  <c r="Q1973" i="4"/>
  <c r="R1973" i="4"/>
  <c r="L1974" i="4"/>
  <c r="M1974" i="4"/>
  <c r="P1974" i="4"/>
  <c r="Q1974" i="4"/>
  <c r="R1974" i="4"/>
  <c r="L1975" i="4"/>
  <c r="M1975" i="4"/>
  <c r="P1975" i="4"/>
  <c r="Q1975" i="4"/>
  <c r="R1975" i="4"/>
  <c r="L1976" i="4"/>
  <c r="M1976" i="4"/>
  <c r="P1976" i="4"/>
  <c r="Q1976" i="4"/>
  <c r="R1976" i="4"/>
  <c r="L1977" i="4"/>
  <c r="M1977" i="4"/>
  <c r="P1977" i="4"/>
  <c r="Q1977" i="4"/>
  <c r="R1977" i="4"/>
  <c r="L1978" i="4"/>
  <c r="M1978" i="4"/>
  <c r="P1978" i="4"/>
  <c r="Q1978" i="4"/>
  <c r="R1978" i="4"/>
  <c r="L1979" i="4"/>
  <c r="M1979" i="4"/>
  <c r="P1979" i="4"/>
  <c r="Q1979" i="4"/>
  <c r="R1979" i="4"/>
  <c r="L1980" i="4"/>
  <c r="M1980" i="4"/>
  <c r="P1980" i="4"/>
  <c r="Q1980" i="4"/>
  <c r="R1980" i="4"/>
  <c r="L1981" i="4"/>
  <c r="M1981" i="4"/>
  <c r="P1981" i="4"/>
  <c r="Q1981" i="4"/>
  <c r="R1981" i="4"/>
  <c r="L1982" i="4"/>
  <c r="M1982" i="4"/>
  <c r="P1982" i="4"/>
  <c r="Q1982" i="4"/>
  <c r="R1982" i="4"/>
  <c r="L1983" i="4"/>
  <c r="M1983" i="4"/>
  <c r="P1983" i="4"/>
  <c r="Q1983" i="4"/>
  <c r="R1983" i="4"/>
  <c r="L1984" i="4"/>
  <c r="M1984" i="4"/>
  <c r="P1984" i="4"/>
  <c r="Q1984" i="4"/>
  <c r="R1984" i="4"/>
  <c r="L1985" i="4"/>
  <c r="M1985" i="4"/>
  <c r="P1985" i="4"/>
  <c r="Q1985" i="4"/>
  <c r="R1985" i="4"/>
  <c r="L1986" i="4"/>
  <c r="M1986" i="4"/>
  <c r="P1986" i="4"/>
  <c r="Q1986" i="4"/>
  <c r="R1986" i="4"/>
  <c r="L1987" i="4"/>
  <c r="M1987" i="4"/>
  <c r="P1987" i="4"/>
  <c r="Q1987" i="4"/>
  <c r="R1987" i="4"/>
  <c r="L1988" i="4"/>
  <c r="M1988" i="4"/>
  <c r="P1988" i="4"/>
  <c r="Q1988" i="4"/>
  <c r="R1988" i="4"/>
  <c r="L1989" i="4"/>
  <c r="M1989" i="4"/>
  <c r="P1989" i="4"/>
  <c r="Q1989" i="4"/>
  <c r="R1989" i="4"/>
  <c r="L1990" i="4"/>
  <c r="M1990" i="4"/>
  <c r="P1990" i="4"/>
  <c r="Q1990" i="4"/>
  <c r="R1990" i="4"/>
  <c r="L1991" i="4"/>
  <c r="M1991" i="4"/>
  <c r="P1991" i="4"/>
  <c r="Q1991" i="4"/>
  <c r="R1991" i="4"/>
  <c r="L1992" i="4"/>
  <c r="M1992" i="4"/>
  <c r="P1992" i="4"/>
  <c r="Q1992" i="4"/>
  <c r="R1992" i="4"/>
  <c r="L1993" i="4"/>
  <c r="M1993" i="4"/>
  <c r="P1993" i="4"/>
  <c r="Q1993" i="4"/>
  <c r="R1993" i="4"/>
  <c r="L1994" i="4"/>
  <c r="M1994" i="4"/>
  <c r="P1994" i="4"/>
  <c r="Q1994" i="4"/>
  <c r="R1994" i="4"/>
  <c r="L1995" i="4"/>
  <c r="M1995" i="4"/>
  <c r="P1995" i="4"/>
  <c r="Q1995" i="4"/>
  <c r="R1995" i="4"/>
  <c r="L1996" i="4"/>
  <c r="M1996" i="4"/>
  <c r="P1996" i="4"/>
  <c r="Q1996" i="4"/>
  <c r="R1996" i="4"/>
  <c r="L1997" i="4"/>
  <c r="M1997" i="4"/>
  <c r="P1997" i="4"/>
  <c r="Q1997" i="4"/>
  <c r="R1997" i="4"/>
  <c r="L1998" i="4"/>
  <c r="M1998" i="4"/>
  <c r="P1998" i="4"/>
  <c r="Q1998" i="4"/>
  <c r="R1998" i="4"/>
  <c r="L1999" i="4"/>
  <c r="M1999" i="4"/>
  <c r="P1999" i="4"/>
  <c r="Q1999" i="4"/>
  <c r="R1999" i="4"/>
  <c r="L2000" i="4"/>
  <c r="M2000" i="4"/>
  <c r="P2000" i="4"/>
  <c r="Q2000" i="4"/>
  <c r="R2000" i="4"/>
  <c r="L2001" i="4"/>
  <c r="M2001" i="4"/>
  <c r="P2001" i="4"/>
  <c r="Q2001" i="4"/>
  <c r="R2001" i="4"/>
  <c r="L2002" i="4"/>
  <c r="M2002" i="4"/>
  <c r="P2002" i="4"/>
  <c r="Q2002" i="4"/>
  <c r="R2002" i="4"/>
  <c r="L2003" i="4"/>
  <c r="M2003" i="4"/>
  <c r="P2003" i="4"/>
  <c r="Q2003" i="4"/>
  <c r="R2003" i="4"/>
  <c r="L2004" i="4"/>
  <c r="M2004" i="4"/>
  <c r="P2004" i="4"/>
  <c r="Q2004" i="4"/>
  <c r="R2004" i="4"/>
  <c r="J4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J7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5" i="4"/>
  <c r="M516" i="4"/>
  <c r="M517" i="4"/>
  <c r="M518" i="4"/>
  <c r="M519" i="4"/>
  <c r="M520" i="4"/>
  <c r="M521" i="4"/>
  <c r="M522" i="4"/>
  <c r="M523" i="4"/>
  <c r="M524" i="4"/>
  <c r="M525" i="4"/>
  <c r="M526" i="4"/>
  <c r="M527" i="4"/>
  <c r="M528" i="4"/>
  <c r="M529" i="4"/>
  <c r="M530" i="4"/>
  <c r="M531" i="4"/>
  <c r="M532" i="4"/>
  <c r="M533" i="4"/>
  <c r="M534" i="4"/>
  <c r="M535" i="4"/>
  <c r="M536" i="4"/>
  <c r="M537" i="4"/>
  <c r="M538" i="4"/>
  <c r="M539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1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5" i="4"/>
  <c r="M646" i="4"/>
  <c r="M647" i="4"/>
  <c r="M648" i="4"/>
  <c r="M649" i="4"/>
  <c r="M650" i="4"/>
  <c r="M651" i="4"/>
  <c r="M652" i="4"/>
  <c r="M653" i="4"/>
  <c r="M654" i="4"/>
  <c r="M655" i="4"/>
  <c r="M656" i="4"/>
  <c r="M657" i="4"/>
  <c r="M658" i="4"/>
  <c r="M659" i="4"/>
  <c r="M660" i="4"/>
  <c r="M661" i="4"/>
  <c r="M662" i="4"/>
  <c r="M663" i="4"/>
  <c r="M664" i="4"/>
  <c r="M665" i="4"/>
  <c r="M666" i="4"/>
  <c r="M667" i="4"/>
  <c r="M668" i="4"/>
  <c r="M669" i="4"/>
  <c r="M670" i="4"/>
  <c r="M671" i="4"/>
  <c r="M672" i="4"/>
  <c r="M673" i="4"/>
  <c r="M674" i="4"/>
  <c r="M675" i="4"/>
  <c r="M676" i="4"/>
  <c r="M677" i="4"/>
  <c r="M678" i="4"/>
  <c r="M679" i="4"/>
  <c r="M680" i="4"/>
  <c r="M681" i="4"/>
  <c r="M682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6" i="4"/>
  <c r="M697" i="4"/>
  <c r="M698" i="4"/>
  <c r="M699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3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2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2" i="4"/>
  <c r="M803" i="4"/>
  <c r="M804" i="4"/>
  <c r="M805" i="4"/>
  <c r="M806" i="4"/>
  <c r="M807" i="4"/>
  <c r="M808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1" i="4"/>
  <c r="M842" i="4"/>
  <c r="M843" i="4"/>
  <c r="M844" i="4"/>
  <c r="M845" i="4"/>
  <c r="M846" i="4"/>
  <c r="M847" i="4"/>
  <c r="M848" i="4"/>
  <c r="M849" i="4"/>
  <c r="M850" i="4"/>
  <c r="M851" i="4"/>
  <c r="M852" i="4"/>
  <c r="M853" i="4"/>
  <c r="M854" i="4"/>
  <c r="M855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2" i="4"/>
  <c r="M883" i="4"/>
  <c r="M884" i="4"/>
  <c r="M885" i="4"/>
  <c r="M886" i="4"/>
  <c r="M887" i="4"/>
  <c r="M888" i="4"/>
  <c r="M889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3" i="4"/>
  <c r="M974" i="4"/>
  <c r="M975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48" i="4"/>
  <c r="M1049" i="4"/>
  <c r="M1050" i="4"/>
  <c r="M1051" i="4"/>
  <c r="M1052" i="4"/>
  <c r="M1053" i="4"/>
  <c r="M1054" i="4"/>
  <c r="M1055" i="4"/>
  <c r="M1056" i="4"/>
  <c r="M1057" i="4"/>
  <c r="M1058" i="4"/>
  <c r="M1059" i="4"/>
  <c r="M1060" i="4"/>
  <c r="M1061" i="4"/>
  <c r="M1062" i="4"/>
  <c r="M1063" i="4"/>
  <c r="M1064" i="4"/>
  <c r="M1065" i="4"/>
  <c r="M1066" i="4"/>
  <c r="M1067" i="4"/>
  <c r="M1068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19" i="4"/>
  <c r="M1120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0" i="4"/>
  <c r="M1291" i="4"/>
  <c r="M1292" i="4"/>
  <c r="M1293" i="4"/>
  <c r="M1294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00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005" i="4"/>
  <c r="P1005" i="4"/>
  <c r="Q1005" i="4"/>
  <c r="R1005" i="4"/>
  <c r="P1006" i="4"/>
  <c r="Q1006" i="4"/>
  <c r="R1006" i="4"/>
  <c r="P1007" i="4"/>
  <c r="Q1007" i="4"/>
  <c r="R1007" i="4"/>
  <c r="P1008" i="4"/>
  <c r="Q1008" i="4"/>
  <c r="R1008" i="4"/>
  <c r="P1009" i="4"/>
  <c r="Q1009" i="4"/>
  <c r="R1009" i="4"/>
  <c r="P1010" i="4"/>
  <c r="Q1010" i="4"/>
  <c r="R1010" i="4"/>
  <c r="P1011" i="4"/>
  <c r="Q1011" i="4"/>
  <c r="R1011" i="4"/>
  <c r="P1012" i="4"/>
  <c r="Q1012" i="4"/>
  <c r="R1012" i="4"/>
  <c r="P1013" i="4"/>
  <c r="Q1013" i="4"/>
  <c r="R1013" i="4"/>
  <c r="P1014" i="4"/>
  <c r="Q1014" i="4"/>
  <c r="R1014" i="4"/>
  <c r="P1015" i="4"/>
  <c r="Q1015" i="4"/>
  <c r="R1015" i="4"/>
  <c r="P1016" i="4"/>
  <c r="Q1016" i="4"/>
  <c r="R1016" i="4"/>
  <c r="P1017" i="4"/>
  <c r="Q1017" i="4"/>
  <c r="R1017" i="4"/>
  <c r="P1018" i="4"/>
  <c r="Q1018" i="4"/>
  <c r="R1018" i="4"/>
  <c r="P1019" i="4"/>
  <c r="Q1019" i="4"/>
  <c r="R1019" i="4"/>
  <c r="P1020" i="4"/>
  <c r="Q1020" i="4"/>
  <c r="R1020" i="4"/>
  <c r="P1021" i="4"/>
  <c r="Q1021" i="4"/>
  <c r="R1021" i="4"/>
  <c r="P1022" i="4"/>
  <c r="Q1022" i="4"/>
  <c r="R1022" i="4"/>
  <c r="P1023" i="4"/>
  <c r="Q1023" i="4"/>
  <c r="R1023" i="4"/>
  <c r="P1024" i="4"/>
  <c r="Q1024" i="4"/>
  <c r="R1024" i="4"/>
  <c r="P1025" i="4"/>
  <c r="Q1025" i="4"/>
  <c r="R1025" i="4"/>
  <c r="P1026" i="4"/>
  <c r="Q1026" i="4"/>
  <c r="R1026" i="4"/>
  <c r="P1027" i="4"/>
  <c r="Q1027" i="4"/>
  <c r="R1027" i="4"/>
  <c r="P1028" i="4"/>
  <c r="Q1028" i="4"/>
  <c r="R1028" i="4"/>
  <c r="P1029" i="4"/>
  <c r="Q1029" i="4"/>
  <c r="R1029" i="4"/>
  <c r="P1030" i="4"/>
  <c r="Q1030" i="4"/>
  <c r="R1030" i="4"/>
  <c r="P1031" i="4"/>
  <c r="Q1031" i="4"/>
  <c r="R1031" i="4"/>
  <c r="P1032" i="4"/>
  <c r="Q1032" i="4"/>
  <c r="R1032" i="4"/>
  <c r="P1033" i="4"/>
  <c r="Q1033" i="4"/>
  <c r="R1033" i="4"/>
  <c r="P1034" i="4"/>
  <c r="Q1034" i="4"/>
  <c r="R1034" i="4"/>
  <c r="P1035" i="4"/>
  <c r="Q1035" i="4"/>
  <c r="R1035" i="4"/>
  <c r="P1036" i="4"/>
  <c r="Q1036" i="4"/>
  <c r="R1036" i="4"/>
  <c r="P1037" i="4"/>
  <c r="Q1037" i="4"/>
  <c r="R1037" i="4"/>
  <c r="P1038" i="4"/>
  <c r="Q1038" i="4"/>
  <c r="R1038" i="4"/>
  <c r="P1039" i="4"/>
  <c r="Q1039" i="4"/>
  <c r="R1039" i="4"/>
  <c r="P1040" i="4"/>
  <c r="Q1040" i="4"/>
  <c r="R1040" i="4"/>
  <c r="P1041" i="4"/>
  <c r="Q1041" i="4"/>
  <c r="R1041" i="4"/>
  <c r="P1042" i="4"/>
  <c r="Q1042" i="4"/>
  <c r="R1042" i="4"/>
  <c r="P1043" i="4"/>
  <c r="Q1043" i="4"/>
  <c r="R1043" i="4"/>
  <c r="P1044" i="4"/>
  <c r="Q1044" i="4"/>
  <c r="R1044" i="4"/>
  <c r="P1045" i="4"/>
  <c r="Q1045" i="4"/>
  <c r="R1045" i="4"/>
  <c r="P1046" i="4"/>
  <c r="Q1046" i="4"/>
  <c r="R1046" i="4"/>
  <c r="P1047" i="4"/>
  <c r="Q1047" i="4"/>
  <c r="R1047" i="4"/>
  <c r="P1048" i="4"/>
  <c r="Q1048" i="4"/>
  <c r="R1048" i="4"/>
  <c r="P1049" i="4"/>
  <c r="Q1049" i="4"/>
  <c r="R1049" i="4"/>
  <c r="P1050" i="4"/>
  <c r="Q1050" i="4"/>
  <c r="R1050" i="4"/>
  <c r="P1051" i="4"/>
  <c r="Q1051" i="4"/>
  <c r="R1051" i="4"/>
  <c r="P1052" i="4"/>
  <c r="Q1052" i="4"/>
  <c r="R1052" i="4"/>
  <c r="P1053" i="4"/>
  <c r="Q1053" i="4"/>
  <c r="R1053" i="4"/>
  <c r="P1054" i="4"/>
  <c r="Q1054" i="4"/>
  <c r="R1054" i="4"/>
  <c r="P1055" i="4"/>
  <c r="Q1055" i="4"/>
  <c r="R1055" i="4"/>
  <c r="P1056" i="4"/>
  <c r="Q1056" i="4"/>
  <c r="R1056" i="4"/>
  <c r="P1057" i="4"/>
  <c r="Q1057" i="4"/>
  <c r="R1057" i="4"/>
  <c r="P1058" i="4"/>
  <c r="Q1058" i="4"/>
  <c r="R1058" i="4"/>
  <c r="P1059" i="4"/>
  <c r="Q1059" i="4"/>
  <c r="R1059" i="4"/>
  <c r="P1060" i="4"/>
  <c r="Q1060" i="4"/>
  <c r="R1060" i="4"/>
  <c r="P1061" i="4"/>
  <c r="Q1061" i="4"/>
  <c r="R1061" i="4"/>
  <c r="P1062" i="4"/>
  <c r="Q1062" i="4"/>
  <c r="R1062" i="4"/>
  <c r="P1063" i="4"/>
  <c r="Q1063" i="4"/>
  <c r="R1063" i="4"/>
  <c r="P1064" i="4"/>
  <c r="Q1064" i="4"/>
  <c r="R1064" i="4"/>
  <c r="P1065" i="4"/>
  <c r="Q1065" i="4"/>
  <c r="R1065" i="4"/>
  <c r="P1066" i="4"/>
  <c r="Q1066" i="4"/>
  <c r="R1066" i="4"/>
  <c r="P1067" i="4"/>
  <c r="Q1067" i="4"/>
  <c r="R1067" i="4"/>
  <c r="P1068" i="4"/>
  <c r="Q1068" i="4"/>
  <c r="R1068" i="4"/>
  <c r="P1069" i="4"/>
  <c r="Q1069" i="4"/>
  <c r="R1069" i="4"/>
  <c r="P1070" i="4"/>
  <c r="Q1070" i="4"/>
  <c r="R1070" i="4"/>
  <c r="P1071" i="4"/>
  <c r="Q1071" i="4"/>
  <c r="R1071" i="4"/>
  <c r="P1072" i="4"/>
  <c r="Q1072" i="4"/>
  <c r="R1072" i="4"/>
  <c r="P1073" i="4"/>
  <c r="Q1073" i="4"/>
  <c r="R1073" i="4"/>
  <c r="P1074" i="4"/>
  <c r="Q1074" i="4"/>
  <c r="R1074" i="4"/>
  <c r="P1075" i="4"/>
  <c r="Q1075" i="4"/>
  <c r="R1075" i="4"/>
  <c r="P1076" i="4"/>
  <c r="Q1076" i="4"/>
  <c r="R1076" i="4"/>
  <c r="P1077" i="4"/>
  <c r="Q1077" i="4"/>
  <c r="R1077" i="4"/>
  <c r="P1078" i="4"/>
  <c r="Q1078" i="4"/>
  <c r="R1078" i="4"/>
  <c r="P1079" i="4"/>
  <c r="Q1079" i="4"/>
  <c r="R1079" i="4"/>
  <c r="P1080" i="4"/>
  <c r="Q1080" i="4"/>
  <c r="R1080" i="4"/>
  <c r="P1081" i="4"/>
  <c r="Q1081" i="4"/>
  <c r="R1081" i="4"/>
  <c r="P1082" i="4"/>
  <c r="Q1082" i="4"/>
  <c r="R1082" i="4"/>
  <c r="P1083" i="4"/>
  <c r="Q1083" i="4"/>
  <c r="R1083" i="4"/>
  <c r="P1084" i="4"/>
  <c r="Q1084" i="4"/>
  <c r="R1084" i="4"/>
  <c r="P1085" i="4"/>
  <c r="Q1085" i="4"/>
  <c r="R1085" i="4"/>
  <c r="P1086" i="4"/>
  <c r="Q1086" i="4"/>
  <c r="R1086" i="4"/>
  <c r="P1087" i="4"/>
  <c r="Q1087" i="4"/>
  <c r="R1087" i="4"/>
  <c r="P1088" i="4"/>
  <c r="Q1088" i="4"/>
  <c r="R1088" i="4"/>
  <c r="P1089" i="4"/>
  <c r="Q1089" i="4"/>
  <c r="R1089" i="4"/>
  <c r="P1090" i="4"/>
  <c r="Q1090" i="4"/>
  <c r="R1090" i="4"/>
  <c r="P1091" i="4"/>
  <c r="Q1091" i="4"/>
  <c r="R1091" i="4"/>
  <c r="P1092" i="4"/>
  <c r="Q1092" i="4"/>
  <c r="R1092" i="4"/>
  <c r="P1093" i="4"/>
  <c r="Q1093" i="4"/>
  <c r="R1093" i="4"/>
  <c r="P1094" i="4"/>
  <c r="Q1094" i="4"/>
  <c r="R1094" i="4"/>
  <c r="P1095" i="4"/>
  <c r="Q1095" i="4"/>
  <c r="R1095" i="4"/>
  <c r="P1096" i="4"/>
  <c r="Q1096" i="4"/>
  <c r="R1096" i="4"/>
  <c r="P1097" i="4"/>
  <c r="Q1097" i="4"/>
  <c r="R1097" i="4"/>
  <c r="P1098" i="4"/>
  <c r="Q1098" i="4"/>
  <c r="R1098" i="4"/>
  <c r="P1099" i="4"/>
  <c r="Q1099" i="4"/>
  <c r="R1099" i="4"/>
  <c r="P1100" i="4"/>
  <c r="Q1100" i="4"/>
  <c r="R1100" i="4"/>
  <c r="P1101" i="4"/>
  <c r="Q1101" i="4"/>
  <c r="R1101" i="4"/>
  <c r="P1102" i="4"/>
  <c r="Q1102" i="4"/>
  <c r="R1102" i="4"/>
  <c r="P1103" i="4"/>
  <c r="Q1103" i="4"/>
  <c r="R1103" i="4"/>
  <c r="P1104" i="4"/>
  <c r="Q1104" i="4"/>
  <c r="R1104" i="4"/>
  <c r="P1105" i="4"/>
  <c r="Q1105" i="4"/>
  <c r="R1105" i="4"/>
  <c r="P1106" i="4"/>
  <c r="Q1106" i="4"/>
  <c r="R1106" i="4"/>
  <c r="P1107" i="4"/>
  <c r="Q1107" i="4"/>
  <c r="R1107" i="4"/>
  <c r="P1108" i="4"/>
  <c r="Q1108" i="4"/>
  <c r="R1108" i="4"/>
  <c r="P1109" i="4"/>
  <c r="Q1109" i="4"/>
  <c r="R1109" i="4"/>
  <c r="P1110" i="4"/>
  <c r="Q1110" i="4"/>
  <c r="R1110" i="4"/>
  <c r="P1111" i="4"/>
  <c r="Q1111" i="4"/>
  <c r="R1111" i="4"/>
  <c r="P1112" i="4"/>
  <c r="Q1112" i="4"/>
  <c r="R1112" i="4"/>
  <c r="P1113" i="4"/>
  <c r="Q1113" i="4"/>
  <c r="R1113" i="4"/>
  <c r="P1114" i="4"/>
  <c r="Q1114" i="4"/>
  <c r="R1114" i="4"/>
  <c r="P1115" i="4"/>
  <c r="Q1115" i="4"/>
  <c r="R1115" i="4"/>
  <c r="P1116" i="4"/>
  <c r="Q1116" i="4"/>
  <c r="R1116" i="4"/>
  <c r="P1117" i="4"/>
  <c r="Q1117" i="4"/>
  <c r="R1117" i="4"/>
  <c r="P1118" i="4"/>
  <c r="Q1118" i="4"/>
  <c r="R1118" i="4"/>
  <c r="P1119" i="4"/>
  <c r="Q1119" i="4"/>
  <c r="R1119" i="4"/>
  <c r="P1120" i="4"/>
  <c r="Q1120" i="4"/>
  <c r="R1120" i="4"/>
  <c r="P1121" i="4"/>
  <c r="Q1121" i="4"/>
  <c r="R1121" i="4"/>
  <c r="P1122" i="4"/>
  <c r="Q1122" i="4"/>
  <c r="R1122" i="4"/>
  <c r="P1123" i="4"/>
  <c r="Q1123" i="4"/>
  <c r="R1123" i="4"/>
  <c r="P1124" i="4"/>
  <c r="Q1124" i="4"/>
  <c r="R1124" i="4"/>
  <c r="P1125" i="4"/>
  <c r="Q1125" i="4"/>
  <c r="R1125" i="4"/>
  <c r="P1126" i="4"/>
  <c r="Q1126" i="4"/>
  <c r="R1126" i="4"/>
  <c r="P1127" i="4"/>
  <c r="Q1127" i="4"/>
  <c r="R1127" i="4"/>
  <c r="P1128" i="4"/>
  <c r="Q1128" i="4"/>
  <c r="R1128" i="4"/>
  <c r="P1129" i="4"/>
  <c r="Q1129" i="4"/>
  <c r="R1129" i="4"/>
  <c r="P1130" i="4"/>
  <c r="Q1130" i="4"/>
  <c r="R1130" i="4"/>
  <c r="P1131" i="4"/>
  <c r="Q1131" i="4"/>
  <c r="R1131" i="4"/>
  <c r="P1132" i="4"/>
  <c r="Q1132" i="4"/>
  <c r="R1132" i="4"/>
  <c r="P1133" i="4"/>
  <c r="Q1133" i="4"/>
  <c r="R1133" i="4"/>
  <c r="P1134" i="4"/>
  <c r="Q1134" i="4"/>
  <c r="R1134" i="4"/>
  <c r="P1135" i="4"/>
  <c r="Q1135" i="4"/>
  <c r="R1135" i="4"/>
  <c r="P1136" i="4"/>
  <c r="Q1136" i="4"/>
  <c r="R1136" i="4"/>
  <c r="P1137" i="4"/>
  <c r="Q1137" i="4"/>
  <c r="R1137" i="4"/>
  <c r="P1138" i="4"/>
  <c r="Q1138" i="4"/>
  <c r="R1138" i="4"/>
  <c r="P1139" i="4"/>
  <c r="Q1139" i="4"/>
  <c r="R1139" i="4"/>
  <c r="P1140" i="4"/>
  <c r="Q1140" i="4"/>
  <c r="R1140" i="4"/>
  <c r="P1141" i="4"/>
  <c r="Q1141" i="4"/>
  <c r="R1141" i="4"/>
  <c r="P1142" i="4"/>
  <c r="Q1142" i="4"/>
  <c r="R1142" i="4"/>
  <c r="P1143" i="4"/>
  <c r="Q1143" i="4"/>
  <c r="R1143" i="4"/>
  <c r="P1144" i="4"/>
  <c r="Q1144" i="4"/>
  <c r="R1144" i="4"/>
  <c r="P1145" i="4"/>
  <c r="Q1145" i="4"/>
  <c r="R1145" i="4"/>
  <c r="P1146" i="4"/>
  <c r="Q1146" i="4"/>
  <c r="R1146" i="4"/>
  <c r="P1147" i="4"/>
  <c r="Q1147" i="4"/>
  <c r="R1147" i="4"/>
  <c r="P1148" i="4"/>
  <c r="Q1148" i="4"/>
  <c r="R1148" i="4"/>
  <c r="P1149" i="4"/>
  <c r="Q1149" i="4"/>
  <c r="R1149" i="4"/>
  <c r="P1150" i="4"/>
  <c r="Q1150" i="4"/>
  <c r="R1150" i="4"/>
  <c r="P1151" i="4"/>
  <c r="Q1151" i="4"/>
  <c r="R1151" i="4"/>
  <c r="P1152" i="4"/>
  <c r="Q1152" i="4"/>
  <c r="R1152" i="4"/>
  <c r="P1153" i="4"/>
  <c r="Q1153" i="4"/>
  <c r="R1153" i="4"/>
  <c r="P1154" i="4"/>
  <c r="Q1154" i="4"/>
  <c r="R1154" i="4"/>
  <c r="P1155" i="4"/>
  <c r="Q1155" i="4"/>
  <c r="R1155" i="4"/>
  <c r="P1156" i="4"/>
  <c r="Q1156" i="4"/>
  <c r="R1156" i="4"/>
  <c r="P1157" i="4"/>
  <c r="Q1157" i="4"/>
  <c r="R1157" i="4"/>
  <c r="P1158" i="4"/>
  <c r="Q1158" i="4"/>
  <c r="R1158" i="4"/>
  <c r="P1159" i="4"/>
  <c r="Q1159" i="4"/>
  <c r="R1159" i="4"/>
  <c r="P1160" i="4"/>
  <c r="Q1160" i="4"/>
  <c r="R1160" i="4"/>
  <c r="P1161" i="4"/>
  <c r="Q1161" i="4"/>
  <c r="R1161" i="4"/>
  <c r="P1162" i="4"/>
  <c r="Q1162" i="4"/>
  <c r="R1162" i="4"/>
  <c r="P1163" i="4"/>
  <c r="Q1163" i="4"/>
  <c r="R1163" i="4"/>
  <c r="P1164" i="4"/>
  <c r="Q1164" i="4"/>
  <c r="R1164" i="4"/>
  <c r="P1165" i="4"/>
  <c r="Q1165" i="4"/>
  <c r="R1165" i="4"/>
  <c r="P1166" i="4"/>
  <c r="Q1166" i="4"/>
  <c r="R1166" i="4"/>
  <c r="P1167" i="4"/>
  <c r="Q1167" i="4"/>
  <c r="R1167" i="4"/>
  <c r="P1168" i="4"/>
  <c r="Q1168" i="4"/>
  <c r="R1168" i="4"/>
  <c r="P1169" i="4"/>
  <c r="Q1169" i="4"/>
  <c r="R1169" i="4"/>
  <c r="P1170" i="4"/>
  <c r="Q1170" i="4"/>
  <c r="R1170" i="4"/>
  <c r="P1171" i="4"/>
  <c r="Q1171" i="4"/>
  <c r="R1171" i="4"/>
  <c r="P1172" i="4"/>
  <c r="Q1172" i="4"/>
  <c r="R1172" i="4"/>
  <c r="P1173" i="4"/>
  <c r="Q1173" i="4"/>
  <c r="R1173" i="4"/>
  <c r="P1174" i="4"/>
  <c r="Q1174" i="4"/>
  <c r="R1174" i="4"/>
  <c r="P1175" i="4"/>
  <c r="Q1175" i="4"/>
  <c r="R1175" i="4"/>
  <c r="P1176" i="4"/>
  <c r="Q1176" i="4"/>
  <c r="R1176" i="4"/>
  <c r="P1177" i="4"/>
  <c r="Q1177" i="4"/>
  <c r="R1177" i="4"/>
  <c r="P1178" i="4"/>
  <c r="Q1178" i="4"/>
  <c r="R1178" i="4"/>
  <c r="P1179" i="4"/>
  <c r="Q1179" i="4"/>
  <c r="R1179" i="4"/>
  <c r="P1180" i="4"/>
  <c r="Q1180" i="4"/>
  <c r="R1180" i="4"/>
  <c r="P1181" i="4"/>
  <c r="Q1181" i="4"/>
  <c r="R1181" i="4"/>
  <c r="P1182" i="4"/>
  <c r="Q1182" i="4"/>
  <c r="R1182" i="4"/>
  <c r="P1183" i="4"/>
  <c r="Q1183" i="4"/>
  <c r="R1183" i="4"/>
  <c r="P1184" i="4"/>
  <c r="Q1184" i="4"/>
  <c r="R1184" i="4"/>
  <c r="P1185" i="4"/>
  <c r="Q1185" i="4"/>
  <c r="R1185" i="4"/>
  <c r="P1186" i="4"/>
  <c r="Q1186" i="4"/>
  <c r="R1186" i="4"/>
  <c r="P1187" i="4"/>
  <c r="Q1187" i="4"/>
  <c r="R1187" i="4"/>
  <c r="P1188" i="4"/>
  <c r="Q1188" i="4"/>
  <c r="R1188" i="4"/>
  <c r="P1189" i="4"/>
  <c r="Q1189" i="4"/>
  <c r="R1189" i="4"/>
  <c r="P1190" i="4"/>
  <c r="Q1190" i="4"/>
  <c r="R1190" i="4"/>
  <c r="P1191" i="4"/>
  <c r="Q1191" i="4"/>
  <c r="R1191" i="4"/>
  <c r="P1192" i="4"/>
  <c r="Q1192" i="4"/>
  <c r="R1192" i="4"/>
  <c r="P1193" i="4"/>
  <c r="Q1193" i="4"/>
  <c r="R1193" i="4"/>
  <c r="P1194" i="4"/>
  <c r="Q1194" i="4"/>
  <c r="R1194" i="4"/>
  <c r="P1195" i="4"/>
  <c r="Q1195" i="4"/>
  <c r="R1195" i="4"/>
  <c r="P1196" i="4"/>
  <c r="Q1196" i="4"/>
  <c r="R1196" i="4"/>
  <c r="P1197" i="4"/>
  <c r="Q1197" i="4"/>
  <c r="R1197" i="4"/>
  <c r="P1198" i="4"/>
  <c r="Q1198" i="4"/>
  <c r="R1198" i="4"/>
  <c r="P1199" i="4"/>
  <c r="Q1199" i="4"/>
  <c r="R1199" i="4"/>
  <c r="P1200" i="4"/>
  <c r="Q1200" i="4"/>
  <c r="R1200" i="4"/>
  <c r="P1201" i="4"/>
  <c r="Q1201" i="4"/>
  <c r="R1201" i="4"/>
  <c r="P1202" i="4"/>
  <c r="Q1202" i="4"/>
  <c r="R1202" i="4"/>
  <c r="P1203" i="4"/>
  <c r="Q1203" i="4"/>
  <c r="R1203" i="4"/>
  <c r="P1204" i="4"/>
  <c r="Q1204" i="4"/>
  <c r="R1204" i="4"/>
  <c r="P1205" i="4"/>
  <c r="Q1205" i="4"/>
  <c r="R1205" i="4"/>
  <c r="P1206" i="4"/>
  <c r="Q1206" i="4"/>
  <c r="R1206" i="4"/>
  <c r="P1207" i="4"/>
  <c r="Q1207" i="4"/>
  <c r="R1207" i="4"/>
  <c r="P1208" i="4"/>
  <c r="Q1208" i="4"/>
  <c r="R1208" i="4"/>
  <c r="P1209" i="4"/>
  <c r="Q1209" i="4"/>
  <c r="R1209" i="4"/>
  <c r="P1210" i="4"/>
  <c r="Q1210" i="4"/>
  <c r="R1210" i="4"/>
  <c r="P1211" i="4"/>
  <c r="Q1211" i="4"/>
  <c r="R1211" i="4"/>
  <c r="P1212" i="4"/>
  <c r="Q1212" i="4"/>
  <c r="R1212" i="4"/>
  <c r="P1213" i="4"/>
  <c r="Q1213" i="4"/>
  <c r="R1213" i="4"/>
  <c r="P1214" i="4"/>
  <c r="Q1214" i="4"/>
  <c r="R1214" i="4"/>
  <c r="P1215" i="4"/>
  <c r="Q1215" i="4"/>
  <c r="R1215" i="4"/>
  <c r="P1216" i="4"/>
  <c r="Q1216" i="4"/>
  <c r="R1216" i="4"/>
  <c r="P1217" i="4"/>
  <c r="Q1217" i="4"/>
  <c r="R1217" i="4"/>
  <c r="P1218" i="4"/>
  <c r="Q1218" i="4"/>
  <c r="R1218" i="4"/>
  <c r="P1219" i="4"/>
  <c r="Q1219" i="4"/>
  <c r="R1219" i="4"/>
  <c r="P1220" i="4"/>
  <c r="Q1220" i="4"/>
  <c r="R1220" i="4"/>
  <c r="P1221" i="4"/>
  <c r="Q1221" i="4"/>
  <c r="R1221" i="4"/>
  <c r="P1222" i="4"/>
  <c r="Q1222" i="4"/>
  <c r="R1222" i="4"/>
  <c r="P1223" i="4"/>
  <c r="Q1223" i="4"/>
  <c r="R1223" i="4"/>
  <c r="P1224" i="4"/>
  <c r="Q1224" i="4"/>
  <c r="R1224" i="4"/>
  <c r="P1225" i="4"/>
  <c r="Q1225" i="4"/>
  <c r="R1225" i="4"/>
  <c r="P1226" i="4"/>
  <c r="Q1226" i="4"/>
  <c r="R1226" i="4"/>
  <c r="P1227" i="4"/>
  <c r="Q1227" i="4"/>
  <c r="R1227" i="4"/>
  <c r="P1228" i="4"/>
  <c r="Q1228" i="4"/>
  <c r="R1228" i="4"/>
  <c r="P1229" i="4"/>
  <c r="Q1229" i="4"/>
  <c r="R1229" i="4"/>
  <c r="P1230" i="4"/>
  <c r="Q1230" i="4"/>
  <c r="R1230" i="4"/>
  <c r="P1231" i="4"/>
  <c r="Q1231" i="4"/>
  <c r="R1231" i="4"/>
  <c r="P1232" i="4"/>
  <c r="Q1232" i="4"/>
  <c r="R1232" i="4"/>
  <c r="P1233" i="4"/>
  <c r="Q1233" i="4"/>
  <c r="R1233" i="4"/>
  <c r="P1234" i="4"/>
  <c r="Q1234" i="4"/>
  <c r="R1234" i="4"/>
  <c r="P1235" i="4"/>
  <c r="Q1235" i="4"/>
  <c r="R1235" i="4"/>
  <c r="P1236" i="4"/>
  <c r="Q1236" i="4"/>
  <c r="R1236" i="4"/>
  <c r="P1237" i="4"/>
  <c r="Q1237" i="4"/>
  <c r="R1237" i="4"/>
  <c r="P1238" i="4"/>
  <c r="Q1238" i="4"/>
  <c r="R1238" i="4"/>
  <c r="P1239" i="4"/>
  <c r="Q1239" i="4"/>
  <c r="R1239" i="4"/>
  <c r="P1240" i="4"/>
  <c r="Q1240" i="4"/>
  <c r="R1240" i="4"/>
  <c r="P1241" i="4"/>
  <c r="Q1241" i="4"/>
  <c r="R1241" i="4"/>
  <c r="P1242" i="4"/>
  <c r="Q1242" i="4"/>
  <c r="R1242" i="4"/>
  <c r="P1243" i="4"/>
  <c r="Q1243" i="4"/>
  <c r="R1243" i="4"/>
  <c r="P1244" i="4"/>
  <c r="Q1244" i="4"/>
  <c r="R1244" i="4"/>
  <c r="P1245" i="4"/>
  <c r="Q1245" i="4"/>
  <c r="R1245" i="4"/>
  <c r="P1246" i="4"/>
  <c r="Q1246" i="4"/>
  <c r="R1246" i="4"/>
  <c r="P1247" i="4"/>
  <c r="Q1247" i="4"/>
  <c r="R1247" i="4"/>
  <c r="P1248" i="4"/>
  <c r="Q1248" i="4"/>
  <c r="R1248" i="4"/>
  <c r="P1249" i="4"/>
  <c r="Q1249" i="4"/>
  <c r="R1249" i="4"/>
  <c r="P1250" i="4"/>
  <c r="Q1250" i="4"/>
  <c r="R1250" i="4"/>
  <c r="P1251" i="4"/>
  <c r="Q1251" i="4"/>
  <c r="R1251" i="4"/>
  <c r="P1252" i="4"/>
  <c r="Q1252" i="4"/>
  <c r="R1252" i="4"/>
  <c r="P1253" i="4"/>
  <c r="Q1253" i="4"/>
  <c r="R1253" i="4"/>
  <c r="P1254" i="4"/>
  <c r="Q1254" i="4"/>
  <c r="R1254" i="4"/>
  <c r="P1255" i="4"/>
  <c r="Q1255" i="4"/>
  <c r="R1255" i="4"/>
  <c r="P1256" i="4"/>
  <c r="Q1256" i="4"/>
  <c r="R1256" i="4"/>
  <c r="P1257" i="4"/>
  <c r="Q1257" i="4"/>
  <c r="R1257" i="4"/>
  <c r="P1258" i="4"/>
  <c r="Q1258" i="4"/>
  <c r="R1258" i="4"/>
  <c r="P1259" i="4"/>
  <c r="Q1259" i="4"/>
  <c r="R1259" i="4"/>
  <c r="P1260" i="4"/>
  <c r="Q1260" i="4"/>
  <c r="R1260" i="4"/>
  <c r="P1261" i="4"/>
  <c r="Q1261" i="4"/>
  <c r="R1261" i="4"/>
  <c r="P1262" i="4"/>
  <c r="Q1262" i="4"/>
  <c r="R1262" i="4"/>
  <c r="P1263" i="4"/>
  <c r="Q1263" i="4"/>
  <c r="R1263" i="4"/>
  <c r="P1264" i="4"/>
  <c r="Q1264" i="4"/>
  <c r="R1264" i="4"/>
  <c r="P1265" i="4"/>
  <c r="Q1265" i="4"/>
  <c r="R1265" i="4"/>
  <c r="P1266" i="4"/>
  <c r="Q1266" i="4"/>
  <c r="R1266" i="4"/>
  <c r="P1267" i="4"/>
  <c r="Q1267" i="4"/>
  <c r="R1267" i="4"/>
  <c r="P1268" i="4"/>
  <c r="Q1268" i="4"/>
  <c r="R1268" i="4"/>
  <c r="P1269" i="4"/>
  <c r="Q1269" i="4"/>
  <c r="R1269" i="4"/>
  <c r="P1270" i="4"/>
  <c r="Q1270" i="4"/>
  <c r="R1270" i="4"/>
  <c r="P1271" i="4"/>
  <c r="Q1271" i="4"/>
  <c r="R1271" i="4"/>
  <c r="P1272" i="4"/>
  <c r="Q1272" i="4"/>
  <c r="R1272" i="4"/>
  <c r="P1273" i="4"/>
  <c r="Q1273" i="4"/>
  <c r="R1273" i="4"/>
  <c r="P1274" i="4"/>
  <c r="Q1274" i="4"/>
  <c r="R1274" i="4"/>
  <c r="P1275" i="4"/>
  <c r="Q1275" i="4"/>
  <c r="R1275" i="4"/>
  <c r="P1276" i="4"/>
  <c r="Q1276" i="4"/>
  <c r="R1276" i="4"/>
  <c r="P1277" i="4"/>
  <c r="Q1277" i="4"/>
  <c r="R1277" i="4"/>
  <c r="P1278" i="4"/>
  <c r="Q1278" i="4"/>
  <c r="R1278" i="4"/>
  <c r="P1279" i="4"/>
  <c r="Q1279" i="4"/>
  <c r="R1279" i="4"/>
  <c r="P1280" i="4"/>
  <c r="Q1280" i="4"/>
  <c r="R1280" i="4"/>
  <c r="P1281" i="4"/>
  <c r="Q1281" i="4"/>
  <c r="R1281" i="4"/>
  <c r="P1282" i="4"/>
  <c r="Q1282" i="4"/>
  <c r="R1282" i="4"/>
  <c r="P1283" i="4"/>
  <c r="Q1283" i="4"/>
  <c r="R1283" i="4"/>
  <c r="P1284" i="4"/>
  <c r="Q1284" i="4"/>
  <c r="R1284" i="4"/>
  <c r="P1285" i="4"/>
  <c r="Q1285" i="4"/>
  <c r="R1285" i="4"/>
  <c r="P1286" i="4"/>
  <c r="Q1286" i="4"/>
  <c r="R1286" i="4"/>
  <c r="P1287" i="4"/>
  <c r="Q1287" i="4"/>
  <c r="R1287" i="4"/>
  <c r="P1288" i="4"/>
  <c r="Q1288" i="4"/>
  <c r="R1288" i="4"/>
  <c r="P1289" i="4"/>
  <c r="Q1289" i="4"/>
  <c r="R1289" i="4"/>
  <c r="P1290" i="4"/>
  <c r="Q1290" i="4"/>
  <c r="R1290" i="4"/>
  <c r="P1291" i="4"/>
  <c r="Q1291" i="4"/>
  <c r="R1291" i="4"/>
  <c r="P1292" i="4"/>
  <c r="Q1292" i="4"/>
  <c r="R1292" i="4"/>
  <c r="P1293" i="4"/>
  <c r="Q1293" i="4"/>
  <c r="R1293" i="4"/>
  <c r="P1294" i="4"/>
  <c r="Q1294" i="4"/>
  <c r="R1294" i="4"/>
  <c r="P1295" i="4"/>
  <c r="Q1295" i="4"/>
  <c r="R1295" i="4"/>
  <c r="P1296" i="4"/>
  <c r="Q1296" i="4"/>
  <c r="R1296" i="4"/>
  <c r="P1297" i="4"/>
  <c r="Q1297" i="4"/>
  <c r="R1297" i="4"/>
  <c r="P1298" i="4"/>
  <c r="Q1298" i="4"/>
  <c r="R1298" i="4"/>
  <c r="P1299" i="4"/>
  <c r="Q1299" i="4"/>
  <c r="R1299" i="4"/>
  <c r="P1300" i="4"/>
  <c r="Q1300" i="4"/>
  <c r="R1300" i="4"/>
  <c r="P1301" i="4"/>
  <c r="Q1301" i="4"/>
  <c r="R1301" i="4"/>
  <c r="P1302" i="4"/>
  <c r="Q1302" i="4"/>
  <c r="R1302" i="4"/>
  <c r="P1303" i="4"/>
  <c r="Q1303" i="4"/>
  <c r="R1303" i="4"/>
  <c r="P1304" i="4"/>
  <c r="Q1304" i="4"/>
  <c r="R1304" i="4"/>
  <c r="P1305" i="4"/>
  <c r="Q1305" i="4"/>
  <c r="R1305" i="4"/>
  <c r="P1306" i="4"/>
  <c r="Q1306" i="4"/>
  <c r="R1306" i="4"/>
  <c r="P1307" i="4"/>
  <c r="Q1307" i="4"/>
  <c r="R1307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341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356" i="4"/>
  <c r="R357" i="4"/>
  <c r="R358" i="4"/>
  <c r="R359" i="4"/>
  <c r="R360" i="4"/>
  <c r="R361" i="4"/>
  <c r="R362" i="4"/>
  <c r="R363" i="4"/>
  <c r="R364" i="4"/>
  <c r="R365" i="4"/>
  <c r="R366" i="4"/>
  <c r="R367" i="4"/>
  <c r="R368" i="4"/>
  <c r="R369" i="4"/>
  <c r="R370" i="4"/>
  <c r="R371" i="4"/>
  <c r="R372" i="4"/>
  <c r="R373" i="4"/>
  <c r="R374" i="4"/>
  <c r="R375" i="4"/>
  <c r="R376" i="4"/>
  <c r="R377" i="4"/>
  <c r="R378" i="4"/>
  <c r="R379" i="4"/>
  <c r="R380" i="4"/>
  <c r="R381" i="4"/>
  <c r="R382" i="4"/>
  <c r="R383" i="4"/>
  <c r="R384" i="4"/>
  <c r="R385" i="4"/>
  <c r="R386" i="4"/>
  <c r="R387" i="4"/>
  <c r="R388" i="4"/>
  <c r="R389" i="4"/>
  <c r="R390" i="4"/>
  <c r="R391" i="4"/>
  <c r="R392" i="4"/>
  <c r="R393" i="4"/>
  <c r="R394" i="4"/>
  <c r="R395" i="4"/>
  <c r="R396" i="4"/>
  <c r="R397" i="4"/>
  <c r="R398" i="4"/>
  <c r="R399" i="4"/>
  <c r="R400" i="4"/>
  <c r="R401" i="4"/>
  <c r="R402" i="4"/>
  <c r="R403" i="4"/>
  <c r="R404" i="4"/>
  <c r="R405" i="4"/>
  <c r="R406" i="4"/>
  <c r="R407" i="4"/>
  <c r="R408" i="4"/>
  <c r="R409" i="4"/>
  <c r="R410" i="4"/>
  <c r="R411" i="4"/>
  <c r="R412" i="4"/>
  <c r="R413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434" i="4"/>
  <c r="R435" i="4"/>
  <c r="R436" i="4"/>
  <c r="R437" i="4"/>
  <c r="R438" i="4"/>
  <c r="R439" i="4"/>
  <c r="R440" i="4"/>
  <c r="R441" i="4"/>
  <c r="R442" i="4"/>
  <c r="R443" i="4"/>
  <c r="R444" i="4"/>
  <c r="R445" i="4"/>
  <c r="R446" i="4"/>
  <c r="R447" i="4"/>
  <c r="R448" i="4"/>
  <c r="R449" i="4"/>
  <c r="R450" i="4"/>
  <c r="R451" i="4"/>
  <c r="R452" i="4"/>
  <c r="R453" i="4"/>
  <c r="R454" i="4"/>
  <c r="R455" i="4"/>
  <c r="R456" i="4"/>
  <c r="R457" i="4"/>
  <c r="R458" i="4"/>
  <c r="R459" i="4"/>
  <c r="R460" i="4"/>
  <c r="R461" i="4"/>
  <c r="R462" i="4"/>
  <c r="R463" i="4"/>
  <c r="R464" i="4"/>
  <c r="R465" i="4"/>
  <c r="R466" i="4"/>
  <c r="R467" i="4"/>
  <c r="R468" i="4"/>
  <c r="R469" i="4"/>
  <c r="R470" i="4"/>
  <c r="R471" i="4"/>
  <c r="R472" i="4"/>
  <c r="R473" i="4"/>
  <c r="R474" i="4"/>
  <c r="R475" i="4"/>
  <c r="R476" i="4"/>
  <c r="R477" i="4"/>
  <c r="R478" i="4"/>
  <c r="R479" i="4"/>
  <c r="R480" i="4"/>
  <c r="R481" i="4"/>
  <c r="R482" i="4"/>
  <c r="R483" i="4"/>
  <c r="R484" i="4"/>
  <c r="R485" i="4"/>
  <c r="R486" i="4"/>
  <c r="R487" i="4"/>
  <c r="R488" i="4"/>
  <c r="R489" i="4"/>
  <c r="R490" i="4"/>
  <c r="R491" i="4"/>
  <c r="R492" i="4"/>
  <c r="R493" i="4"/>
  <c r="R494" i="4"/>
  <c r="R495" i="4"/>
  <c r="R496" i="4"/>
  <c r="R497" i="4"/>
  <c r="R498" i="4"/>
  <c r="R499" i="4"/>
  <c r="R500" i="4"/>
  <c r="R501" i="4"/>
  <c r="R502" i="4"/>
  <c r="R503" i="4"/>
  <c r="R504" i="4"/>
  <c r="R505" i="4"/>
  <c r="R506" i="4"/>
  <c r="R507" i="4"/>
  <c r="R508" i="4"/>
  <c r="R509" i="4"/>
  <c r="R510" i="4"/>
  <c r="R511" i="4"/>
  <c r="R512" i="4"/>
  <c r="R513" i="4"/>
  <c r="R514" i="4"/>
  <c r="R515" i="4"/>
  <c r="R516" i="4"/>
  <c r="R517" i="4"/>
  <c r="R518" i="4"/>
  <c r="R519" i="4"/>
  <c r="R520" i="4"/>
  <c r="R521" i="4"/>
  <c r="R522" i="4"/>
  <c r="R523" i="4"/>
  <c r="R524" i="4"/>
  <c r="R525" i="4"/>
  <c r="R526" i="4"/>
  <c r="R527" i="4"/>
  <c r="R528" i="4"/>
  <c r="R529" i="4"/>
  <c r="R530" i="4"/>
  <c r="R531" i="4"/>
  <c r="R532" i="4"/>
  <c r="R533" i="4"/>
  <c r="R534" i="4"/>
  <c r="R535" i="4"/>
  <c r="R536" i="4"/>
  <c r="R537" i="4"/>
  <c r="R538" i="4"/>
  <c r="R539" i="4"/>
  <c r="R540" i="4"/>
  <c r="R541" i="4"/>
  <c r="R542" i="4"/>
  <c r="R543" i="4"/>
  <c r="R544" i="4"/>
  <c r="R545" i="4"/>
  <c r="R546" i="4"/>
  <c r="R547" i="4"/>
  <c r="R548" i="4"/>
  <c r="R549" i="4"/>
  <c r="R550" i="4"/>
  <c r="R551" i="4"/>
  <c r="R552" i="4"/>
  <c r="R553" i="4"/>
  <c r="R554" i="4"/>
  <c r="R555" i="4"/>
  <c r="R556" i="4"/>
  <c r="R557" i="4"/>
  <c r="R558" i="4"/>
  <c r="R559" i="4"/>
  <c r="R560" i="4"/>
  <c r="R561" i="4"/>
  <c r="R562" i="4"/>
  <c r="R563" i="4"/>
  <c r="R564" i="4"/>
  <c r="R565" i="4"/>
  <c r="R566" i="4"/>
  <c r="R567" i="4"/>
  <c r="R568" i="4"/>
  <c r="R569" i="4"/>
  <c r="R570" i="4"/>
  <c r="R571" i="4"/>
  <c r="R572" i="4"/>
  <c r="R573" i="4"/>
  <c r="R574" i="4"/>
  <c r="R575" i="4"/>
  <c r="R576" i="4"/>
  <c r="R577" i="4"/>
  <c r="R578" i="4"/>
  <c r="R579" i="4"/>
  <c r="R580" i="4"/>
  <c r="R581" i="4"/>
  <c r="R582" i="4"/>
  <c r="R583" i="4"/>
  <c r="R584" i="4"/>
  <c r="R585" i="4"/>
  <c r="R586" i="4"/>
  <c r="R587" i="4"/>
  <c r="R588" i="4"/>
  <c r="R589" i="4"/>
  <c r="R590" i="4"/>
  <c r="R591" i="4"/>
  <c r="R592" i="4"/>
  <c r="R593" i="4"/>
  <c r="R594" i="4"/>
  <c r="R595" i="4"/>
  <c r="R596" i="4"/>
  <c r="R597" i="4"/>
  <c r="R598" i="4"/>
  <c r="R599" i="4"/>
  <c r="R600" i="4"/>
  <c r="R601" i="4"/>
  <c r="R602" i="4"/>
  <c r="R603" i="4"/>
  <c r="R604" i="4"/>
  <c r="R605" i="4"/>
  <c r="R606" i="4"/>
  <c r="R607" i="4"/>
  <c r="R608" i="4"/>
  <c r="R609" i="4"/>
  <c r="R610" i="4"/>
  <c r="R611" i="4"/>
  <c r="R612" i="4"/>
  <c r="R613" i="4"/>
  <c r="R614" i="4"/>
  <c r="R615" i="4"/>
  <c r="R616" i="4"/>
  <c r="R617" i="4"/>
  <c r="R618" i="4"/>
  <c r="R619" i="4"/>
  <c r="R620" i="4"/>
  <c r="R621" i="4"/>
  <c r="R622" i="4"/>
  <c r="R623" i="4"/>
  <c r="R624" i="4"/>
  <c r="R625" i="4"/>
  <c r="R626" i="4"/>
  <c r="R627" i="4"/>
  <c r="R628" i="4"/>
  <c r="R629" i="4"/>
  <c r="R630" i="4"/>
  <c r="R631" i="4"/>
  <c r="R632" i="4"/>
  <c r="R633" i="4"/>
  <c r="R634" i="4"/>
  <c r="R635" i="4"/>
  <c r="R636" i="4"/>
  <c r="R637" i="4"/>
  <c r="R638" i="4"/>
  <c r="R639" i="4"/>
  <c r="R640" i="4"/>
  <c r="R641" i="4"/>
  <c r="R642" i="4"/>
  <c r="R643" i="4"/>
  <c r="R644" i="4"/>
  <c r="R645" i="4"/>
  <c r="R646" i="4"/>
  <c r="R647" i="4"/>
  <c r="R648" i="4"/>
  <c r="R649" i="4"/>
  <c r="R650" i="4"/>
  <c r="R651" i="4"/>
  <c r="R652" i="4"/>
  <c r="R653" i="4"/>
  <c r="R654" i="4"/>
  <c r="R655" i="4"/>
  <c r="R656" i="4"/>
  <c r="R657" i="4"/>
  <c r="R658" i="4"/>
  <c r="R659" i="4"/>
  <c r="R660" i="4"/>
  <c r="R661" i="4"/>
  <c r="R662" i="4"/>
  <c r="R663" i="4"/>
  <c r="R664" i="4"/>
  <c r="R665" i="4"/>
  <c r="R666" i="4"/>
  <c r="R667" i="4"/>
  <c r="R668" i="4"/>
  <c r="R669" i="4"/>
  <c r="R670" i="4"/>
  <c r="R671" i="4"/>
  <c r="R672" i="4"/>
  <c r="R673" i="4"/>
  <c r="R674" i="4"/>
  <c r="R675" i="4"/>
  <c r="R676" i="4"/>
  <c r="R677" i="4"/>
  <c r="R678" i="4"/>
  <c r="R679" i="4"/>
  <c r="R680" i="4"/>
  <c r="R681" i="4"/>
  <c r="R682" i="4"/>
  <c r="R683" i="4"/>
  <c r="R684" i="4"/>
  <c r="R685" i="4"/>
  <c r="R686" i="4"/>
  <c r="R687" i="4"/>
  <c r="R688" i="4"/>
  <c r="R689" i="4"/>
  <c r="R690" i="4"/>
  <c r="R691" i="4"/>
  <c r="R692" i="4"/>
  <c r="R693" i="4"/>
  <c r="R694" i="4"/>
  <c r="R695" i="4"/>
  <c r="R696" i="4"/>
  <c r="R697" i="4"/>
  <c r="R698" i="4"/>
  <c r="R699" i="4"/>
  <c r="R700" i="4"/>
  <c r="R701" i="4"/>
  <c r="R702" i="4"/>
  <c r="R703" i="4"/>
  <c r="R704" i="4"/>
  <c r="R705" i="4"/>
  <c r="R706" i="4"/>
  <c r="R707" i="4"/>
  <c r="R708" i="4"/>
  <c r="R709" i="4"/>
  <c r="R710" i="4"/>
  <c r="R711" i="4"/>
  <c r="R712" i="4"/>
  <c r="R713" i="4"/>
  <c r="R714" i="4"/>
  <c r="R715" i="4"/>
  <c r="R716" i="4"/>
  <c r="R717" i="4"/>
  <c r="R718" i="4"/>
  <c r="R719" i="4"/>
  <c r="R720" i="4"/>
  <c r="R721" i="4"/>
  <c r="R722" i="4"/>
  <c r="R723" i="4"/>
  <c r="R724" i="4"/>
  <c r="R725" i="4"/>
  <c r="R726" i="4"/>
  <c r="R727" i="4"/>
  <c r="R728" i="4"/>
  <c r="R729" i="4"/>
  <c r="R730" i="4"/>
  <c r="R731" i="4"/>
  <c r="R732" i="4"/>
  <c r="R733" i="4"/>
  <c r="R734" i="4"/>
  <c r="R735" i="4"/>
  <c r="R736" i="4"/>
  <c r="R737" i="4"/>
  <c r="R738" i="4"/>
  <c r="R739" i="4"/>
  <c r="R740" i="4"/>
  <c r="R741" i="4"/>
  <c r="R742" i="4"/>
  <c r="R743" i="4"/>
  <c r="R744" i="4"/>
  <c r="R745" i="4"/>
  <c r="R746" i="4"/>
  <c r="R747" i="4"/>
  <c r="R748" i="4"/>
  <c r="R749" i="4"/>
  <c r="R750" i="4"/>
  <c r="R751" i="4"/>
  <c r="R752" i="4"/>
  <c r="R753" i="4"/>
  <c r="R754" i="4"/>
  <c r="R755" i="4"/>
  <c r="R756" i="4"/>
  <c r="R757" i="4"/>
  <c r="R758" i="4"/>
  <c r="R759" i="4"/>
  <c r="R760" i="4"/>
  <c r="R761" i="4"/>
  <c r="R762" i="4"/>
  <c r="R763" i="4"/>
  <c r="R764" i="4"/>
  <c r="R765" i="4"/>
  <c r="R766" i="4"/>
  <c r="R767" i="4"/>
  <c r="R768" i="4"/>
  <c r="R769" i="4"/>
  <c r="R770" i="4"/>
  <c r="R771" i="4"/>
  <c r="R772" i="4"/>
  <c r="R773" i="4"/>
  <c r="R774" i="4"/>
  <c r="R775" i="4"/>
  <c r="R776" i="4"/>
  <c r="R777" i="4"/>
  <c r="R778" i="4"/>
  <c r="R779" i="4"/>
  <c r="R780" i="4"/>
  <c r="R781" i="4"/>
  <c r="R782" i="4"/>
  <c r="R783" i="4"/>
  <c r="R784" i="4"/>
  <c r="R785" i="4"/>
  <c r="R786" i="4"/>
  <c r="R787" i="4"/>
  <c r="R788" i="4"/>
  <c r="R789" i="4"/>
  <c r="R790" i="4"/>
  <c r="R791" i="4"/>
  <c r="R792" i="4"/>
  <c r="R793" i="4"/>
  <c r="R794" i="4"/>
  <c r="R795" i="4"/>
  <c r="R796" i="4"/>
  <c r="R797" i="4"/>
  <c r="R798" i="4"/>
  <c r="R799" i="4"/>
  <c r="R800" i="4"/>
  <c r="R801" i="4"/>
  <c r="R802" i="4"/>
  <c r="R803" i="4"/>
  <c r="R804" i="4"/>
  <c r="R805" i="4"/>
  <c r="R806" i="4"/>
  <c r="R807" i="4"/>
  <c r="R808" i="4"/>
  <c r="R809" i="4"/>
  <c r="R810" i="4"/>
  <c r="R811" i="4"/>
  <c r="R812" i="4"/>
  <c r="R813" i="4"/>
  <c r="R814" i="4"/>
  <c r="R815" i="4"/>
  <c r="R816" i="4"/>
  <c r="R817" i="4"/>
  <c r="R818" i="4"/>
  <c r="R819" i="4"/>
  <c r="R820" i="4"/>
  <c r="R821" i="4"/>
  <c r="R822" i="4"/>
  <c r="R823" i="4"/>
  <c r="R824" i="4"/>
  <c r="R825" i="4"/>
  <c r="R826" i="4"/>
  <c r="R827" i="4"/>
  <c r="R828" i="4"/>
  <c r="R829" i="4"/>
  <c r="R830" i="4"/>
  <c r="R831" i="4"/>
  <c r="R832" i="4"/>
  <c r="R833" i="4"/>
  <c r="R834" i="4"/>
  <c r="R835" i="4"/>
  <c r="R836" i="4"/>
  <c r="R837" i="4"/>
  <c r="R838" i="4"/>
  <c r="R839" i="4"/>
  <c r="R840" i="4"/>
  <c r="R841" i="4"/>
  <c r="R842" i="4"/>
  <c r="R843" i="4"/>
  <c r="R844" i="4"/>
  <c r="R845" i="4"/>
  <c r="R846" i="4"/>
  <c r="R847" i="4"/>
  <c r="R848" i="4"/>
  <c r="R849" i="4"/>
  <c r="R850" i="4"/>
  <c r="R851" i="4"/>
  <c r="R852" i="4"/>
  <c r="R853" i="4"/>
  <c r="R854" i="4"/>
  <c r="R855" i="4"/>
  <c r="R856" i="4"/>
  <c r="R857" i="4"/>
  <c r="R858" i="4"/>
  <c r="R859" i="4"/>
  <c r="R860" i="4"/>
  <c r="R861" i="4"/>
  <c r="R862" i="4"/>
  <c r="R863" i="4"/>
  <c r="R864" i="4"/>
  <c r="R865" i="4"/>
  <c r="R866" i="4"/>
  <c r="R867" i="4"/>
  <c r="R868" i="4"/>
  <c r="R869" i="4"/>
  <c r="R870" i="4"/>
  <c r="R871" i="4"/>
  <c r="R872" i="4"/>
  <c r="R873" i="4"/>
  <c r="R874" i="4"/>
  <c r="R875" i="4"/>
  <c r="R876" i="4"/>
  <c r="R877" i="4"/>
  <c r="R878" i="4"/>
  <c r="R879" i="4"/>
  <c r="R880" i="4"/>
  <c r="R881" i="4"/>
  <c r="R882" i="4"/>
  <c r="R883" i="4"/>
  <c r="R884" i="4"/>
  <c r="R885" i="4"/>
  <c r="R886" i="4"/>
  <c r="R887" i="4"/>
  <c r="R888" i="4"/>
  <c r="R889" i="4"/>
  <c r="R890" i="4"/>
  <c r="R891" i="4"/>
  <c r="R892" i="4"/>
  <c r="R893" i="4"/>
  <c r="R894" i="4"/>
  <c r="R895" i="4"/>
  <c r="R896" i="4"/>
  <c r="R897" i="4"/>
  <c r="R898" i="4"/>
  <c r="R899" i="4"/>
  <c r="R900" i="4"/>
  <c r="R901" i="4"/>
  <c r="R902" i="4"/>
  <c r="R903" i="4"/>
  <c r="R904" i="4"/>
  <c r="R905" i="4"/>
  <c r="R906" i="4"/>
  <c r="R907" i="4"/>
  <c r="R908" i="4"/>
  <c r="R909" i="4"/>
  <c r="R910" i="4"/>
  <c r="R911" i="4"/>
  <c r="R912" i="4"/>
  <c r="R913" i="4"/>
  <c r="R914" i="4"/>
  <c r="R915" i="4"/>
  <c r="R916" i="4"/>
  <c r="R917" i="4"/>
  <c r="R918" i="4"/>
  <c r="R919" i="4"/>
  <c r="R920" i="4"/>
  <c r="R921" i="4"/>
  <c r="R922" i="4"/>
  <c r="R923" i="4"/>
  <c r="R924" i="4"/>
  <c r="R925" i="4"/>
  <c r="R926" i="4"/>
  <c r="R927" i="4"/>
  <c r="R928" i="4"/>
  <c r="R929" i="4"/>
  <c r="R930" i="4"/>
  <c r="R931" i="4"/>
  <c r="R932" i="4"/>
  <c r="R933" i="4"/>
  <c r="R934" i="4"/>
  <c r="R935" i="4"/>
  <c r="R936" i="4"/>
  <c r="R937" i="4"/>
  <c r="R938" i="4"/>
  <c r="R939" i="4"/>
  <c r="R940" i="4"/>
  <c r="R941" i="4"/>
  <c r="R942" i="4"/>
  <c r="R943" i="4"/>
  <c r="R944" i="4"/>
  <c r="R945" i="4"/>
  <c r="R946" i="4"/>
  <c r="R947" i="4"/>
  <c r="R948" i="4"/>
  <c r="R949" i="4"/>
  <c r="R950" i="4"/>
  <c r="R951" i="4"/>
  <c r="R952" i="4"/>
  <c r="R953" i="4"/>
  <c r="R954" i="4"/>
  <c r="R955" i="4"/>
  <c r="R956" i="4"/>
  <c r="R957" i="4"/>
  <c r="R958" i="4"/>
  <c r="R959" i="4"/>
  <c r="R960" i="4"/>
  <c r="R961" i="4"/>
  <c r="R962" i="4"/>
  <c r="R963" i="4"/>
  <c r="R964" i="4"/>
  <c r="R965" i="4"/>
  <c r="R966" i="4"/>
  <c r="R967" i="4"/>
  <c r="R968" i="4"/>
  <c r="R969" i="4"/>
  <c r="R970" i="4"/>
  <c r="R971" i="4"/>
  <c r="R972" i="4"/>
  <c r="R973" i="4"/>
  <c r="R974" i="4"/>
  <c r="R975" i="4"/>
  <c r="R976" i="4"/>
  <c r="R977" i="4"/>
  <c r="R978" i="4"/>
  <c r="R979" i="4"/>
  <c r="R980" i="4"/>
  <c r="R981" i="4"/>
  <c r="R982" i="4"/>
  <c r="R983" i="4"/>
  <c r="R984" i="4"/>
  <c r="R985" i="4"/>
  <c r="R986" i="4"/>
  <c r="R987" i="4"/>
  <c r="R988" i="4"/>
  <c r="R989" i="4"/>
  <c r="R990" i="4"/>
  <c r="R991" i="4"/>
  <c r="R992" i="4"/>
  <c r="R993" i="4"/>
  <c r="R994" i="4"/>
  <c r="R995" i="4"/>
  <c r="R996" i="4"/>
  <c r="R997" i="4"/>
  <c r="R998" i="4"/>
  <c r="R999" i="4"/>
  <c r="R1000" i="4"/>
  <c r="R1001" i="4"/>
  <c r="R1002" i="4"/>
  <c r="R1003" i="4"/>
  <c r="R1004" i="4"/>
  <c r="R5" i="4"/>
  <c r="P6" i="4"/>
  <c r="Q6" i="4"/>
  <c r="P7" i="4"/>
  <c r="Q7" i="4"/>
  <c r="P8" i="4"/>
  <c r="Q8" i="4"/>
  <c r="P9" i="4"/>
  <c r="Q9" i="4"/>
  <c r="P10" i="4"/>
  <c r="Q10" i="4"/>
  <c r="P11" i="4"/>
  <c r="Q11" i="4"/>
  <c r="P12" i="4"/>
  <c r="Q12" i="4"/>
  <c r="P13" i="4"/>
  <c r="Q13" i="4"/>
  <c r="P14" i="4"/>
  <c r="Q14" i="4"/>
  <c r="P15" i="4"/>
  <c r="Q15" i="4"/>
  <c r="P16" i="4"/>
  <c r="Q16" i="4"/>
  <c r="P17" i="4"/>
  <c r="Q17" i="4"/>
  <c r="P18" i="4"/>
  <c r="Q18" i="4"/>
  <c r="P19" i="4"/>
  <c r="Q19" i="4"/>
  <c r="P20" i="4"/>
  <c r="Q20" i="4"/>
  <c r="P21" i="4"/>
  <c r="Q21" i="4"/>
  <c r="P22" i="4"/>
  <c r="Q22" i="4"/>
  <c r="P23" i="4"/>
  <c r="Q23" i="4"/>
  <c r="P24" i="4"/>
  <c r="Q24" i="4"/>
  <c r="P25" i="4"/>
  <c r="Q25" i="4"/>
  <c r="P26" i="4"/>
  <c r="Q26" i="4"/>
  <c r="P27" i="4"/>
  <c r="Q27" i="4"/>
  <c r="P28" i="4"/>
  <c r="Q28" i="4"/>
  <c r="P29" i="4"/>
  <c r="Q29" i="4"/>
  <c r="P30" i="4"/>
  <c r="Q30" i="4"/>
  <c r="P31" i="4"/>
  <c r="Q31" i="4"/>
  <c r="P32" i="4"/>
  <c r="Q32" i="4"/>
  <c r="P33" i="4"/>
  <c r="Q33" i="4"/>
  <c r="P34" i="4"/>
  <c r="Q34" i="4"/>
  <c r="P35" i="4"/>
  <c r="Q35" i="4"/>
  <c r="P36" i="4"/>
  <c r="Q36" i="4"/>
  <c r="P37" i="4"/>
  <c r="Q37" i="4"/>
  <c r="P38" i="4"/>
  <c r="Q38" i="4"/>
  <c r="P39" i="4"/>
  <c r="Q39" i="4"/>
  <c r="P40" i="4"/>
  <c r="Q40" i="4"/>
  <c r="P41" i="4"/>
  <c r="Q41" i="4"/>
  <c r="P42" i="4"/>
  <c r="Q42" i="4"/>
  <c r="P43" i="4"/>
  <c r="Q43" i="4"/>
  <c r="P44" i="4"/>
  <c r="Q44" i="4"/>
  <c r="P45" i="4"/>
  <c r="Q45" i="4"/>
  <c r="P46" i="4"/>
  <c r="Q46" i="4"/>
  <c r="P47" i="4"/>
  <c r="Q47" i="4"/>
  <c r="P48" i="4"/>
  <c r="Q48" i="4"/>
  <c r="P49" i="4"/>
  <c r="Q49" i="4"/>
  <c r="P50" i="4"/>
  <c r="Q50" i="4"/>
  <c r="P51" i="4"/>
  <c r="Q51" i="4"/>
  <c r="P52" i="4"/>
  <c r="Q52" i="4"/>
  <c r="P53" i="4"/>
  <c r="Q53" i="4"/>
  <c r="P54" i="4"/>
  <c r="Q54" i="4"/>
  <c r="P55" i="4"/>
  <c r="Q55" i="4"/>
  <c r="P56" i="4"/>
  <c r="Q56" i="4"/>
  <c r="P57" i="4"/>
  <c r="Q57" i="4"/>
  <c r="P58" i="4"/>
  <c r="Q58" i="4"/>
  <c r="P59" i="4"/>
  <c r="Q59" i="4"/>
  <c r="P60" i="4"/>
  <c r="Q60" i="4"/>
  <c r="P61" i="4"/>
  <c r="Q61" i="4"/>
  <c r="P62" i="4"/>
  <c r="Q62" i="4"/>
  <c r="P63" i="4"/>
  <c r="Q63" i="4"/>
  <c r="P64" i="4"/>
  <c r="Q64" i="4"/>
  <c r="P65" i="4"/>
  <c r="Q65" i="4"/>
  <c r="P66" i="4"/>
  <c r="Q66" i="4"/>
  <c r="P67" i="4"/>
  <c r="Q67" i="4"/>
  <c r="P68" i="4"/>
  <c r="Q68" i="4"/>
  <c r="P69" i="4"/>
  <c r="Q69" i="4"/>
  <c r="P70" i="4"/>
  <c r="Q70" i="4"/>
  <c r="P71" i="4"/>
  <c r="Q71" i="4"/>
  <c r="P72" i="4"/>
  <c r="Q72" i="4"/>
  <c r="P73" i="4"/>
  <c r="Q73" i="4"/>
  <c r="P74" i="4"/>
  <c r="Q74" i="4"/>
  <c r="P75" i="4"/>
  <c r="Q75" i="4"/>
  <c r="P76" i="4"/>
  <c r="Q76" i="4"/>
  <c r="P77" i="4"/>
  <c r="Q77" i="4"/>
  <c r="P78" i="4"/>
  <c r="Q78" i="4"/>
  <c r="P79" i="4"/>
  <c r="Q79" i="4"/>
  <c r="P80" i="4"/>
  <c r="Q80" i="4"/>
  <c r="P81" i="4"/>
  <c r="Q81" i="4"/>
  <c r="P82" i="4"/>
  <c r="Q82" i="4"/>
  <c r="P83" i="4"/>
  <c r="Q83" i="4"/>
  <c r="P84" i="4"/>
  <c r="Q84" i="4"/>
  <c r="P85" i="4"/>
  <c r="Q85" i="4"/>
  <c r="P86" i="4"/>
  <c r="Q86" i="4"/>
  <c r="P87" i="4"/>
  <c r="Q87" i="4"/>
  <c r="P88" i="4"/>
  <c r="Q88" i="4"/>
  <c r="P89" i="4"/>
  <c r="Q89" i="4"/>
  <c r="P90" i="4"/>
  <c r="Q90" i="4"/>
  <c r="P91" i="4"/>
  <c r="Q91" i="4"/>
  <c r="P92" i="4"/>
  <c r="Q92" i="4"/>
  <c r="P93" i="4"/>
  <c r="Q93" i="4"/>
  <c r="P94" i="4"/>
  <c r="Q94" i="4"/>
  <c r="P95" i="4"/>
  <c r="Q95" i="4"/>
  <c r="P96" i="4"/>
  <c r="Q96" i="4"/>
  <c r="P97" i="4"/>
  <c r="Q97" i="4"/>
  <c r="P98" i="4"/>
  <c r="Q98" i="4"/>
  <c r="P99" i="4"/>
  <c r="Q99" i="4"/>
  <c r="P100" i="4"/>
  <c r="Q100" i="4"/>
  <c r="P101" i="4"/>
  <c r="Q101" i="4"/>
  <c r="P102" i="4"/>
  <c r="Q102" i="4"/>
  <c r="P103" i="4"/>
  <c r="Q103" i="4"/>
  <c r="P104" i="4"/>
  <c r="Q104" i="4"/>
  <c r="P105" i="4"/>
  <c r="Q105" i="4"/>
  <c r="P106" i="4"/>
  <c r="Q106" i="4"/>
  <c r="P107" i="4"/>
  <c r="Q107" i="4"/>
  <c r="P108" i="4"/>
  <c r="Q108" i="4"/>
  <c r="P109" i="4"/>
  <c r="Q109" i="4"/>
  <c r="P110" i="4"/>
  <c r="Q110" i="4"/>
  <c r="P111" i="4"/>
  <c r="Q111" i="4"/>
  <c r="P112" i="4"/>
  <c r="Q112" i="4"/>
  <c r="P113" i="4"/>
  <c r="Q113" i="4"/>
  <c r="P114" i="4"/>
  <c r="Q114" i="4"/>
  <c r="P115" i="4"/>
  <c r="Q115" i="4"/>
  <c r="P116" i="4"/>
  <c r="Q116" i="4"/>
  <c r="P117" i="4"/>
  <c r="Q117" i="4"/>
  <c r="P118" i="4"/>
  <c r="Q118" i="4"/>
  <c r="P119" i="4"/>
  <c r="Q119" i="4"/>
  <c r="P120" i="4"/>
  <c r="Q120" i="4"/>
  <c r="P121" i="4"/>
  <c r="Q121" i="4"/>
  <c r="P122" i="4"/>
  <c r="Q122" i="4"/>
  <c r="P123" i="4"/>
  <c r="Q123" i="4"/>
  <c r="P124" i="4"/>
  <c r="Q124" i="4"/>
  <c r="P125" i="4"/>
  <c r="Q125" i="4"/>
  <c r="P126" i="4"/>
  <c r="Q126" i="4"/>
  <c r="P127" i="4"/>
  <c r="Q127" i="4"/>
  <c r="P128" i="4"/>
  <c r="Q128" i="4"/>
  <c r="P129" i="4"/>
  <c r="Q129" i="4"/>
  <c r="P130" i="4"/>
  <c r="Q130" i="4"/>
  <c r="P131" i="4"/>
  <c r="Q131" i="4"/>
  <c r="P132" i="4"/>
  <c r="Q132" i="4"/>
  <c r="P133" i="4"/>
  <c r="Q133" i="4"/>
  <c r="P134" i="4"/>
  <c r="Q134" i="4"/>
  <c r="P135" i="4"/>
  <c r="Q135" i="4"/>
  <c r="P136" i="4"/>
  <c r="Q136" i="4"/>
  <c r="P137" i="4"/>
  <c r="Q137" i="4"/>
  <c r="P138" i="4"/>
  <c r="Q138" i="4"/>
  <c r="P139" i="4"/>
  <c r="Q139" i="4"/>
  <c r="P140" i="4"/>
  <c r="Q140" i="4"/>
  <c r="P141" i="4"/>
  <c r="Q141" i="4"/>
  <c r="P142" i="4"/>
  <c r="Q142" i="4"/>
  <c r="P143" i="4"/>
  <c r="Q143" i="4"/>
  <c r="P144" i="4"/>
  <c r="Q144" i="4"/>
  <c r="P145" i="4"/>
  <c r="Q145" i="4"/>
  <c r="P146" i="4"/>
  <c r="Q146" i="4"/>
  <c r="P147" i="4"/>
  <c r="Q147" i="4"/>
  <c r="P148" i="4"/>
  <c r="Q148" i="4"/>
  <c r="P149" i="4"/>
  <c r="Q149" i="4"/>
  <c r="P150" i="4"/>
  <c r="Q150" i="4"/>
  <c r="P151" i="4"/>
  <c r="Q151" i="4"/>
  <c r="P152" i="4"/>
  <c r="Q152" i="4"/>
  <c r="P153" i="4"/>
  <c r="Q153" i="4"/>
  <c r="P154" i="4"/>
  <c r="Q154" i="4"/>
  <c r="P155" i="4"/>
  <c r="Q155" i="4"/>
  <c r="P156" i="4"/>
  <c r="Q156" i="4"/>
  <c r="P157" i="4"/>
  <c r="Q157" i="4"/>
  <c r="P158" i="4"/>
  <c r="Q158" i="4"/>
  <c r="P159" i="4"/>
  <c r="Q159" i="4"/>
  <c r="P160" i="4"/>
  <c r="Q160" i="4"/>
  <c r="P161" i="4"/>
  <c r="Q161" i="4"/>
  <c r="P162" i="4"/>
  <c r="Q162" i="4"/>
  <c r="P163" i="4"/>
  <c r="Q163" i="4"/>
  <c r="P164" i="4"/>
  <c r="Q164" i="4"/>
  <c r="P165" i="4"/>
  <c r="Q165" i="4"/>
  <c r="P166" i="4"/>
  <c r="Q166" i="4"/>
  <c r="P167" i="4"/>
  <c r="Q167" i="4"/>
  <c r="P168" i="4"/>
  <c r="Q168" i="4"/>
  <c r="P169" i="4"/>
  <c r="Q169" i="4"/>
  <c r="P170" i="4"/>
  <c r="Q170" i="4"/>
  <c r="P171" i="4"/>
  <c r="Q171" i="4"/>
  <c r="P172" i="4"/>
  <c r="Q172" i="4"/>
  <c r="P173" i="4"/>
  <c r="Q173" i="4"/>
  <c r="P174" i="4"/>
  <c r="Q174" i="4"/>
  <c r="P175" i="4"/>
  <c r="Q175" i="4"/>
  <c r="P176" i="4"/>
  <c r="Q176" i="4"/>
  <c r="P177" i="4"/>
  <c r="Q177" i="4"/>
  <c r="P178" i="4"/>
  <c r="Q178" i="4"/>
  <c r="P179" i="4"/>
  <c r="Q179" i="4"/>
  <c r="P180" i="4"/>
  <c r="Q180" i="4"/>
  <c r="P181" i="4"/>
  <c r="Q181" i="4"/>
  <c r="P182" i="4"/>
  <c r="Q182" i="4"/>
  <c r="P183" i="4"/>
  <c r="Q183" i="4"/>
  <c r="P184" i="4"/>
  <c r="Q184" i="4"/>
  <c r="P185" i="4"/>
  <c r="Q185" i="4"/>
  <c r="P186" i="4"/>
  <c r="Q186" i="4"/>
  <c r="P187" i="4"/>
  <c r="Q187" i="4"/>
  <c r="P188" i="4"/>
  <c r="Q188" i="4"/>
  <c r="P189" i="4"/>
  <c r="Q189" i="4"/>
  <c r="P190" i="4"/>
  <c r="Q190" i="4"/>
  <c r="P191" i="4"/>
  <c r="Q191" i="4"/>
  <c r="P192" i="4"/>
  <c r="Q192" i="4"/>
  <c r="P193" i="4"/>
  <c r="Q193" i="4"/>
  <c r="P194" i="4"/>
  <c r="Q194" i="4"/>
  <c r="P195" i="4"/>
  <c r="Q195" i="4"/>
  <c r="P196" i="4"/>
  <c r="Q196" i="4"/>
  <c r="P197" i="4"/>
  <c r="Q197" i="4"/>
  <c r="P198" i="4"/>
  <c r="Q198" i="4"/>
  <c r="P199" i="4"/>
  <c r="Q199" i="4"/>
  <c r="P200" i="4"/>
  <c r="Q200" i="4"/>
  <c r="P201" i="4"/>
  <c r="Q201" i="4"/>
  <c r="P202" i="4"/>
  <c r="Q202" i="4"/>
  <c r="P203" i="4"/>
  <c r="Q203" i="4"/>
  <c r="P204" i="4"/>
  <c r="Q204" i="4"/>
  <c r="P205" i="4"/>
  <c r="Q205" i="4"/>
  <c r="P206" i="4"/>
  <c r="Q206" i="4"/>
  <c r="P207" i="4"/>
  <c r="Q207" i="4"/>
  <c r="P208" i="4"/>
  <c r="Q208" i="4"/>
  <c r="P209" i="4"/>
  <c r="Q209" i="4"/>
  <c r="P210" i="4"/>
  <c r="Q210" i="4"/>
  <c r="P211" i="4"/>
  <c r="Q211" i="4"/>
  <c r="P212" i="4"/>
  <c r="Q212" i="4"/>
  <c r="P213" i="4"/>
  <c r="Q213" i="4"/>
  <c r="P214" i="4"/>
  <c r="Q214" i="4"/>
  <c r="P215" i="4"/>
  <c r="Q215" i="4"/>
  <c r="P216" i="4"/>
  <c r="Q216" i="4"/>
  <c r="P217" i="4"/>
  <c r="Q217" i="4"/>
  <c r="P218" i="4"/>
  <c r="Q218" i="4"/>
  <c r="P219" i="4"/>
  <c r="Q219" i="4"/>
  <c r="P220" i="4"/>
  <c r="Q220" i="4"/>
  <c r="P221" i="4"/>
  <c r="Q221" i="4"/>
  <c r="P222" i="4"/>
  <c r="Q222" i="4"/>
  <c r="P223" i="4"/>
  <c r="Q223" i="4"/>
  <c r="P224" i="4"/>
  <c r="Q224" i="4"/>
  <c r="P225" i="4"/>
  <c r="Q225" i="4"/>
  <c r="P226" i="4"/>
  <c r="Q226" i="4"/>
  <c r="P227" i="4"/>
  <c r="Q227" i="4"/>
  <c r="P228" i="4"/>
  <c r="Q228" i="4"/>
  <c r="P229" i="4"/>
  <c r="Q229" i="4"/>
  <c r="P230" i="4"/>
  <c r="Q230" i="4"/>
  <c r="P231" i="4"/>
  <c r="Q231" i="4"/>
  <c r="P232" i="4"/>
  <c r="Q232" i="4"/>
  <c r="P233" i="4"/>
  <c r="Q233" i="4"/>
  <c r="P234" i="4"/>
  <c r="Q234" i="4"/>
  <c r="P235" i="4"/>
  <c r="Q235" i="4"/>
  <c r="P236" i="4"/>
  <c r="Q236" i="4"/>
  <c r="P237" i="4"/>
  <c r="Q237" i="4"/>
  <c r="P238" i="4"/>
  <c r="Q238" i="4"/>
  <c r="P239" i="4"/>
  <c r="Q239" i="4"/>
  <c r="P240" i="4"/>
  <c r="Q240" i="4"/>
  <c r="P241" i="4"/>
  <c r="Q241" i="4"/>
  <c r="P242" i="4"/>
  <c r="Q242" i="4"/>
  <c r="P243" i="4"/>
  <c r="Q243" i="4"/>
  <c r="P244" i="4"/>
  <c r="Q244" i="4"/>
  <c r="P245" i="4"/>
  <c r="Q245" i="4"/>
  <c r="P246" i="4"/>
  <c r="Q246" i="4"/>
  <c r="P247" i="4"/>
  <c r="Q247" i="4"/>
  <c r="P248" i="4"/>
  <c r="Q248" i="4"/>
  <c r="P249" i="4"/>
  <c r="Q249" i="4"/>
  <c r="P250" i="4"/>
  <c r="Q250" i="4"/>
  <c r="P251" i="4"/>
  <c r="Q251" i="4"/>
  <c r="P252" i="4"/>
  <c r="Q252" i="4"/>
  <c r="P253" i="4"/>
  <c r="Q253" i="4"/>
  <c r="P254" i="4"/>
  <c r="Q254" i="4"/>
  <c r="P255" i="4"/>
  <c r="Q255" i="4"/>
  <c r="P256" i="4"/>
  <c r="Q256" i="4"/>
  <c r="P257" i="4"/>
  <c r="Q257" i="4"/>
  <c r="P258" i="4"/>
  <c r="Q258" i="4"/>
  <c r="P259" i="4"/>
  <c r="Q259" i="4"/>
  <c r="P260" i="4"/>
  <c r="Q260" i="4"/>
  <c r="P261" i="4"/>
  <c r="Q261" i="4"/>
  <c r="P262" i="4"/>
  <c r="Q262" i="4"/>
  <c r="P263" i="4"/>
  <c r="Q263" i="4"/>
  <c r="P264" i="4"/>
  <c r="Q264" i="4"/>
  <c r="P265" i="4"/>
  <c r="Q265" i="4"/>
  <c r="P266" i="4"/>
  <c r="Q266" i="4"/>
  <c r="P267" i="4"/>
  <c r="Q267" i="4"/>
  <c r="P268" i="4"/>
  <c r="Q268" i="4"/>
  <c r="P269" i="4"/>
  <c r="Q269" i="4"/>
  <c r="P270" i="4"/>
  <c r="Q270" i="4"/>
  <c r="P271" i="4"/>
  <c r="Q271" i="4"/>
  <c r="P272" i="4"/>
  <c r="Q272" i="4"/>
  <c r="P273" i="4"/>
  <c r="Q273" i="4"/>
  <c r="P274" i="4"/>
  <c r="Q274" i="4"/>
  <c r="P275" i="4"/>
  <c r="Q275" i="4"/>
  <c r="P276" i="4"/>
  <c r="Q276" i="4"/>
  <c r="P277" i="4"/>
  <c r="Q277" i="4"/>
  <c r="P278" i="4"/>
  <c r="Q278" i="4"/>
  <c r="P279" i="4"/>
  <c r="Q279" i="4"/>
  <c r="P280" i="4"/>
  <c r="Q280" i="4"/>
  <c r="P281" i="4"/>
  <c r="Q281" i="4"/>
  <c r="P282" i="4"/>
  <c r="Q282" i="4"/>
  <c r="P283" i="4"/>
  <c r="Q283" i="4"/>
  <c r="P284" i="4"/>
  <c r="Q284" i="4"/>
  <c r="P285" i="4"/>
  <c r="Q285" i="4"/>
  <c r="P286" i="4"/>
  <c r="Q286" i="4"/>
  <c r="P287" i="4"/>
  <c r="Q287" i="4"/>
  <c r="P288" i="4"/>
  <c r="Q288" i="4"/>
  <c r="P289" i="4"/>
  <c r="Q289" i="4"/>
  <c r="P290" i="4"/>
  <c r="Q290" i="4"/>
  <c r="P291" i="4"/>
  <c r="Q291" i="4"/>
  <c r="P292" i="4"/>
  <c r="Q292" i="4"/>
  <c r="P293" i="4"/>
  <c r="Q293" i="4"/>
  <c r="P294" i="4"/>
  <c r="Q294" i="4"/>
  <c r="P295" i="4"/>
  <c r="Q295" i="4"/>
  <c r="P296" i="4"/>
  <c r="Q296" i="4"/>
  <c r="P297" i="4"/>
  <c r="Q297" i="4"/>
  <c r="P298" i="4"/>
  <c r="Q298" i="4"/>
  <c r="P299" i="4"/>
  <c r="Q299" i="4"/>
  <c r="P300" i="4"/>
  <c r="Q300" i="4"/>
  <c r="P301" i="4"/>
  <c r="Q301" i="4"/>
  <c r="P302" i="4"/>
  <c r="Q302" i="4"/>
  <c r="P303" i="4"/>
  <c r="Q303" i="4"/>
  <c r="P304" i="4"/>
  <c r="Q304" i="4"/>
  <c r="P305" i="4"/>
  <c r="Q305" i="4"/>
  <c r="P306" i="4"/>
  <c r="Q306" i="4"/>
  <c r="P307" i="4"/>
  <c r="Q307" i="4"/>
  <c r="P308" i="4"/>
  <c r="Q308" i="4"/>
  <c r="P309" i="4"/>
  <c r="Q309" i="4"/>
  <c r="P310" i="4"/>
  <c r="Q310" i="4"/>
  <c r="P311" i="4"/>
  <c r="Q311" i="4"/>
  <c r="P312" i="4"/>
  <c r="Q312" i="4"/>
  <c r="P313" i="4"/>
  <c r="Q313" i="4"/>
  <c r="P314" i="4"/>
  <c r="Q314" i="4"/>
  <c r="P315" i="4"/>
  <c r="Q315" i="4"/>
  <c r="P316" i="4"/>
  <c r="Q316" i="4"/>
  <c r="P317" i="4"/>
  <c r="Q317" i="4"/>
  <c r="P318" i="4"/>
  <c r="Q318" i="4"/>
  <c r="P319" i="4"/>
  <c r="Q319" i="4"/>
  <c r="P320" i="4"/>
  <c r="Q320" i="4"/>
  <c r="P321" i="4"/>
  <c r="Q321" i="4"/>
  <c r="P322" i="4"/>
  <c r="Q322" i="4"/>
  <c r="P323" i="4"/>
  <c r="Q323" i="4"/>
  <c r="P324" i="4"/>
  <c r="Q324" i="4"/>
  <c r="P325" i="4"/>
  <c r="Q325" i="4"/>
  <c r="P326" i="4"/>
  <c r="Q326" i="4"/>
  <c r="P327" i="4"/>
  <c r="Q327" i="4"/>
  <c r="P328" i="4"/>
  <c r="Q328" i="4"/>
  <c r="P329" i="4"/>
  <c r="Q329" i="4"/>
  <c r="P330" i="4"/>
  <c r="Q330" i="4"/>
  <c r="P331" i="4"/>
  <c r="Q331" i="4"/>
  <c r="P332" i="4"/>
  <c r="Q332" i="4"/>
  <c r="P333" i="4"/>
  <c r="Q333" i="4"/>
  <c r="P334" i="4"/>
  <c r="Q334" i="4"/>
  <c r="P335" i="4"/>
  <c r="Q335" i="4"/>
  <c r="P336" i="4"/>
  <c r="Q336" i="4"/>
  <c r="P337" i="4"/>
  <c r="Q337" i="4"/>
  <c r="P338" i="4"/>
  <c r="Q338" i="4"/>
  <c r="P339" i="4"/>
  <c r="Q339" i="4"/>
  <c r="P340" i="4"/>
  <c r="Q340" i="4"/>
  <c r="P341" i="4"/>
  <c r="Q341" i="4"/>
  <c r="P342" i="4"/>
  <c r="Q342" i="4"/>
  <c r="P343" i="4"/>
  <c r="Q343" i="4"/>
  <c r="P344" i="4"/>
  <c r="Q344" i="4"/>
  <c r="P345" i="4"/>
  <c r="Q345" i="4"/>
  <c r="P346" i="4"/>
  <c r="Q346" i="4"/>
  <c r="P347" i="4"/>
  <c r="Q347" i="4"/>
  <c r="P348" i="4"/>
  <c r="Q348" i="4"/>
  <c r="P349" i="4"/>
  <c r="Q349" i="4"/>
  <c r="P350" i="4"/>
  <c r="Q350" i="4"/>
  <c r="P351" i="4"/>
  <c r="Q351" i="4"/>
  <c r="P352" i="4"/>
  <c r="Q352" i="4"/>
  <c r="P353" i="4"/>
  <c r="Q353" i="4"/>
  <c r="P354" i="4"/>
  <c r="Q354" i="4"/>
  <c r="P355" i="4"/>
  <c r="Q355" i="4"/>
  <c r="P356" i="4"/>
  <c r="Q356" i="4"/>
  <c r="P357" i="4"/>
  <c r="Q357" i="4"/>
  <c r="P358" i="4"/>
  <c r="Q358" i="4"/>
  <c r="P359" i="4"/>
  <c r="Q359" i="4"/>
  <c r="P360" i="4"/>
  <c r="Q360" i="4"/>
  <c r="P361" i="4"/>
  <c r="Q361" i="4"/>
  <c r="P362" i="4"/>
  <c r="Q362" i="4"/>
  <c r="P363" i="4"/>
  <c r="Q363" i="4"/>
  <c r="P364" i="4"/>
  <c r="Q364" i="4"/>
  <c r="P365" i="4"/>
  <c r="Q365" i="4"/>
  <c r="P366" i="4"/>
  <c r="Q366" i="4"/>
  <c r="P367" i="4"/>
  <c r="Q367" i="4"/>
  <c r="P368" i="4"/>
  <c r="Q368" i="4"/>
  <c r="P369" i="4"/>
  <c r="Q369" i="4"/>
  <c r="P370" i="4"/>
  <c r="Q370" i="4"/>
  <c r="P371" i="4"/>
  <c r="Q371" i="4"/>
  <c r="P372" i="4"/>
  <c r="Q372" i="4"/>
  <c r="P373" i="4"/>
  <c r="Q373" i="4"/>
  <c r="P374" i="4"/>
  <c r="Q374" i="4"/>
  <c r="P375" i="4"/>
  <c r="Q375" i="4"/>
  <c r="P376" i="4"/>
  <c r="Q376" i="4"/>
  <c r="P377" i="4"/>
  <c r="Q377" i="4"/>
  <c r="P378" i="4"/>
  <c r="Q378" i="4"/>
  <c r="P379" i="4"/>
  <c r="Q379" i="4"/>
  <c r="P380" i="4"/>
  <c r="Q380" i="4"/>
  <c r="P381" i="4"/>
  <c r="Q381" i="4"/>
  <c r="P382" i="4"/>
  <c r="Q382" i="4"/>
  <c r="P383" i="4"/>
  <c r="Q383" i="4"/>
  <c r="P384" i="4"/>
  <c r="Q384" i="4"/>
  <c r="P385" i="4"/>
  <c r="Q385" i="4"/>
  <c r="P386" i="4"/>
  <c r="Q386" i="4"/>
  <c r="P387" i="4"/>
  <c r="Q387" i="4"/>
  <c r="P388" i="4"/>
  <c r="Q388" i="4"/>
  <c r="P389" i="4"/>
  <c r="Q389" i="4"/>
  <c r="P390" i="4"/>
  <c r="Q390" i="4"/>
  <c r="P391" i="4"/>
  <c r="Q391" i="4"/>
  <c r="P392" i="4"/>
  <c r="Q392" i="4"/>
  <c r="P393" i="4"/>
  <c r="Q393" i="4"/>
  <c r="P394" i="4"/>
  <c r="Q394" i="4"/>
  <c r="P395" i="4"/>
  <c r="Q395" i="4"/>
  <c r="P396" i="4"/>
  <c r="Q396" i="4"/>
  <c r="P397" i="4"/>
  <c r="Q397" i="4"/>
  <c r="P398" i="4"/>
  <c r="Q398" i="4"/>
  <c r="P399" i="4"/>
  <c r="Q399" i="4"/>
  <c r="P400" i="4"/>
  <c r="Q400" i="4"/>
  <c r="P401" i="4"/>
  <c r="Q401" i="4"/>
  <c r="P402" i="4"/>
  <c r="Q402" i="4"/>
  <c r="P403" i="4"/>
  <c r="Q403" i="4"/>
  <c r="P404" i="4"/>
  <c r="Q404" i="4"/>
  <c r="P405" i="4"/>
  <c r="Q405" i="4"/>
  <c r="P406" i="4"/>
  <c r="Q406" i="4"/>
  <c r="P407" i="4"/>
  <c r="Q407" i="4"/>
  <c r="P408" i="4"/>
  <c r="Q408" i="4"/>
  <c r="P409" i="4"/>
  <c r="Q409" i="4"/>
  <c r="P410" i="4"/>
  <c r="Q410" i="4"/>
  <c r="P411" i="4"/>
  <c r="Q411" i="4"/>
  <c r="P412" i="4"/>
  <c r="Q412" i="4"/>
  <c r="P413" i="4"/>
  <c r="Q413" i="4"/>
  <c r="P414" i="4"/>
  <c r="Q414" i="4"/>
  <c r="P415" i="4"/>
  <c r="Q415" i="4"/>
  <c r="P416" i="4"/>
  <c r="Q416" i="4"/>
  <c r="P417" i="4"/>
  <c r="Q417" i="4"/>
  <c r="P418" i="4"/>
  <c r="Q418" i="4"/>
  <c r="P419" i="4"/>
  <c r="Q419" i="4"/>
  <c r="P420" i="4"/>
  <c r="Q420" i="4"/>
  <c r="P421" i="4"/>
  <c r="Q421" i="4"/>
  <c r="P422" i="4"/>
  <c r="Q422" i="4"/>
  <c r="P423" i="4"/>
  <c r="Q423" i="4"/>
  <c r="P424" i="4"/>
  <c r="Q424" i="4"/>
  <c r="P425" i="4"/>
  <c r="Q425" i="4"/>
  <c r="P426" i="4"/>
  <c r="Q426" i="4"/>
  <c r="P427" i="4"/>
  <c r="Q427" i="4"/>
  <c r="P428" i="4"/>
  <c r="Q428" i="4"/>
  <c r="P429" i="4"/>
  <c r="Q429" i="4"/>
  <c r="P430" i="4"/>
  <c r="Q430" i="4"/>
  <c r="P431" i="4"/>
  <c r="Q431" i="4"/>
  <c r="P432" i="4"/>
  <c r="Q432" i="4"/>
  <c r="P433" i="4"/>
  <c r="Q433" i="4"/>
  <c r="P434" i="4"/>
  <c r="Q434" i="4"/>
  <c r="P435" i="4"/>
  <c r="Q435" i="4"/>
  <c r="P436" i="4"/>
  <c r="Q436" i="4"/>
  <c r="P437" i="4"/>
  <c r="Q437" i="4"/>
  <c r="P438" i="4"/>
  <c r="Q438" i="4"/>
  <c r="P439" i="4"/>
  <c r="Q439" i="4"/>
  <c r="P440" i="4"/>
  <c r="Q440" i="4"/>
  <c r="P441" i="4"/>
  <c r="Q441" i="4"/>
  <c r="P442" i="4"/>
  <c r="Q442" i="4"/>
  <c r="P443" i="4"/>
  <c r="Q443" i="4"/>
  <c r="P444" i="4"/>
  <c r="Q444" i="4"/>
  <c r="P445" i="4"/>
  <c r="Q445" i="4"/>
  <c r="P446" i="4"/>
  <c r="Q446" i="4"/>
  <c r="P447" i="4"/>
  <c r="Q447" i="4"/>
  <c r="P448" i="4"/>
  <c r="Q448" i="4"/>
  <c r="P449" i="4"/>
  <c r="Q449" i="4"/>
  <c r="P450" i="4"/>
  <c r="Q450" i="4"/>
  <c r="P451" i="4"/>
  <c r="Q451" i="4"/>
  <c r="P452" i="4"/>
  <c r="Q452" i="4"/>
  <c r="P453" i="4"/>
  <c r="Q453" i="4"/>
  <c r="P454" i="4"/>
  <c r="Q454" i="4"/>
  <c r="P455" i="4"/>
  <c r="Q455" i="4"/>
  <c r="P456" i="4"/>
  <c r="Q456" i="4"/>
  <c r="P457" i="4"/>
  <c r="Q457" i="4"/>
  <c r="P458" i="4"/>
  <c r="Q458" i="4"/>
  <c r="P459" i="4"/>
  <c r="Q459" i="4"/>
  <c r="P460" i="4"/>
  <c r="Q460" i="4"/>
  <c r="P461" i="4"/>
  <c r="Q461" i="4"/>
  <c r="P462" i="4"/>
  <c r="Q462" i="4"/>
  <c r="P463" i="4"/>
  <c r="Q463" i="4"/>
  <c r="P464" i="4"/>
  <c r="Q464" i="4"/>
  <c r="P465" i="4"/>
  <c r="Q465" i="4"/>
  <c r="P466" i="4"/>
  <c r="Q466" i="4"/>
  <c r="P467" i="4"/>
  <c r="Q467" i="4"/>
  <c r="P468" i="4"/>
  <c r="Q468" i="4"/>
  <c r="P469" i="4"/>
  <c r="Q469" i="4"/>
  <c r="P470" i="4"/>
  <c r="Q470" i="4"/>
  <c r="P471" i="4"/>
  <c r="Q471" i="4"/>
  <c r="P472" i="4"/>
  <c r="Q472" i="4"/>
  <c r="P473" i="4"/>
  <c r="Q473" i="4"/>
  <c r="P474" i="4"/>
  <c r="Q474" i="4"/>
  <c r="P475" i="4"/>
  <c r="Q475" i="4"/>
  <c r="P476" i="4"/>
  <c r="Q476" i="4"/>
  <c r="P477" i="4"/>
  <c r="Q477" i="4"/>
  <c r="P478" i="4"/>
  <c r="Q478" i="4"/>
  <c r="P479" i="4"/>
  <c r="Q479" i="4"/>
  <c r="P480" i="4"/>
  <c r="Q480" i="4"/>
  <c r="P481" i="4"/>
  <c r="Q481" i="4"/>
  <c r="P482" i="4"/>
  <c r="Q482" i="4"/>
  <c r="P483" i="4"/>
  <c r="Q483" i="4"/>
  <c r="P484" i="4"/>
  <c r="Q484" i="4"/>
  <c r="P485" i="4"/>
  <c r="Q485" i="4"/>
  <c r="P486" i="4"/>
  <c r="Q486" i="4"/>
  <c r="P487" i="4"/>
  <c r="Q487" i="4"/>
  <c r="P488" i="4"/>
  <c r="Q488" i="4"/>
  <c r="P489" i="4"/>
  <c r="Q489" i="4"/>
  <c r="P490" i="4"/>
  <c r="Q490" i="4"/>
  <c r="P491" i="4"/>
  <c r="Q491" i="4"/>
  <c r="P492" i="4"/>
  <c r="Q492" i="4"/>
  <c r="P493" i="4"/>
  <c r="Q493" i="4"/>
  <c r="P494" i="4"/>
  <c r="Q494" i="4"/>
  <c r="P495" i="4"/>
  <c r="Q495" i="4"/>
  <c r="P496" i="4"/>
  <c r="Q496" i="4"/>
  <c r="P497" i="4"/>
  <c r="Q497" i="4"/>
  <c r="P498" i="4"/>
  <c r="Q498" i="4"/>
  <c r="P499" i="4"/>
  <c r="Q499" i="4"/>
  <c r="P500" i="4"/>
  <c r="Q500" i="4"/>
  <c r="P501" i="4"/>
  <c r="Q501" i="4"/>
  <c r="P502" i="4"/>
  <c r="Q502" i="4"/>
  <c r="P503" i="4"/>
  <c r="Q503" i="4"/>
  <c r="P504" i="4"/>
  <c r="Q504" i="4"/>
  <c r="P505" i="4"/>
  <c r="Q505" i="4"/>
  <c r="P506" i="4"/>
  <c r="Q506" i="4"/>
  <c r="P507" i="4"/>
  <c r="Q507" i="4"/>
  <c r="P508" i="4"/>
  <c r="Q508" i="4"/>
  <c r="P509" i="4"/>
  <c r="Q509" i="4"/>
  <c r="P510" i="4"/>
  <c r="Q510" i="4"/>
  <c r="P511" i="4"/>
  <c r="Q511" i="4"/>
  <c r="P512" i="4"/>
  <c r="Q512" i="4"/>
  <c r="P513" i="4"/>
  <c r="Q513" i="4"/>
  <c r="P514" i="4"/>
  <c r="Q514" i="4"/>
  <c r="P515" i="4"/>
  <c r="Q515" i="4"/>
  <c r="P516" i="4"/>
  <c r="Q516" i="4"/>
  <c r="P517" i="4"/>
  <c r="Q517" i="4"/>
  <c r="P518" i="4"/>
  <c r="Q518" i="4"/>
  <c r="P519" i="4"/>
  <c r="Q519" i="4"/>
  <c r="P520" i="4"/>
  <c r="Q520" i="4"/>
  <c r="P521" i="4"/>
  <c r="Q521" i="4"/>
  <c r="P522" i="4"/>
  <c r="Q522" i="4"/>
  <c r="P523" i="4"/>
  <c r="Q523" i="4"/>
  <c r="P524" i="4"/>
  <c r="Q524" i="4"/>
  <c r="P525" i="4"/>
  <c r="Q525" i="4"/>
  <c r="P526" i="4"/>
  <c r="Q526" i="4"/>
  <c r="P527" i="4"/>
  <c r="Q527" i="4"/>
  <c r="P528" i="4"/>
  <c r="Q528" i="4"/>
  <c r="P529" i="4"/>
  <c r="Q529" i="4"/>
  <c r="P530" i="4"/>
  <c r="Q530" i="4"/>
  <c r="P531" i="4"/>
  <c r="Q531" i="4"/>
  <c r="P532" i="4"/>
  <c r="Q532" i="4"/>
  <c r="P533" i="4"/>
  <c r="Q533" i="4"/>
  <c r="P534" i="4"/>
  <c r="Q534" i="4"/>
  <c r="P535" i="4"/>
  <c r="Q535" i="4"/>
  <c r="P536" i="4"/>
  <c r="Q536" i="4"/>
  <c r="P537" i="4"/>
  <c r="Q537" i="4"/>
  <c r="P538" i="4"/>
  <c r="Q538" i="4"/>
  <c r="P539" i="4"/>
  <c r="Q539" i="4"/>
  <c r="P540" i="4"/>
  <c r="Q540" i="4"/>
  <c r="P541" i="4"/>
  <c r="Q541" i="4"/>
  <c r="P542" i="4"/>
  <c r="Q542" i="4"/>
  <c r="P543" i="4"/>
  <c r="Q543" i="4"/>
  <c r="P544" i="4"/>
  <c r="Q544" i="4"/>
  <c r="P545" i="4"/>
  <c r="Q545" i="4"/>
  <c r="P546" i="4"/>
  <c r="Q546" i="4"/>
  <c r="P547" i="4"/>
  <c r="Q547" i="4"/>
  <c r="P548" i="4"/>
  <c r="Q548" i="4"/>
  <c r="P549" i="4"/>
  <c r="Q549" i="4"/>
  <c r="P550" i="4"/>
  <c r="Q550" i="4"/>
  <c r="P551" i="4"/>
  <c r="Q551" i="4"/>
  <c r="P552" i="4"/>
  <c r="Q552" i="4"/>
  <c r="P553" i="4"/>
  <c r="Q553" i="4"/>
  <c r="P554" i="4"/>
  <c r="Q554" i="4"/>
  <c r="P555" i="4"/>
  <c r="Q555" i="4"/>
  <c r="P556" i="4"/>
  <c r="Q556" i="4"/>
  <c r="P557" i="4"/>
  <c r="Q557" i="4"/>
  <c r="P558" i="4"/>
  <c r="Q558" i="4"/>
  <c r="P559" i="4"/>
  <c r="Q559" i="4"/>
  <c r="P560" i="4"/>
  <c r="Q560" i="4"/>
  <c r="P561" i="4"/>
  <c r="Q561" i="4"/>
  <c r="P562" i="4"/>
  <c r="Q562" i="4"/>
  <c r="P563" i="4"/>
  <c r="Q563" i="4"/>
  <c r="P564" i="4"/>
  <c r="Q564" i="4"/>
  <c r="P565" i="4"/>
  <c r="Q565" i="4"/>
  <c r="P566" i="4"/>
  <c r="Q566" i="4"/>
  <c r="P567" i="4"/>
  <c r="Q567" i="4"/>
  <c r="P568" i="4"/>
  <c r="Q568" i="4"/>
  <c r="P569" i="4"/>
  <c r="Q569" i="4"/>
  <c r="P570" i="4"/>
  <c r="Q570" i="4"/>
  <c r="P571" i="4"/>
  <c r="Q571" i="4"/>
  <c r="P572" i="4"/>
  <c r="Q572" i="4"/>
  <c r="P573" i="4"/>
  <c r="Q573" i="4"/>
  <c r="P574" i="4"/>
  <c r="Q574" i="4"/>
  <c r="P575" i="4"/>
  <c r="Q575" i="4"/>
  <c r="P576" i="4"/>
  <c r="Q576" i="4"/>
  <c r="P577" i="4"/>
  <c r="Q577" i="4"/>
  <c r="P578" i="4"/>
  <c r="Q578" i="4"/>
  <c r="P579" i="4"/>
  <c r="Q579" i="4"/>
  <c r="P580" i="4"/>
  <c r="Q580" i="4"/>
  <c r="P581" i="4"/>
  <c r="Q581" i="4"/>
  <c r="P582" i="4"/>
  <c r="Q582" i="4"/>
  <c r="P583" i="4"/>
  <c r="Q583" i="4"/>
  <c r="P584" i="4"/>
  <c r="Q584" i="4"/>
  <c r="P585" i="4"/>
  <c r="Q585" i="4"/>
  <c r="P586" i="4"/>
  <c r="Q586" i="4"/>
  <c r="P587" i="4"/>
  <c r="Q587" i="4"/>
  <c r="P588" i="4"/>
  <c r="Q588" i="4"/>
  <c r="P589" i="4"/>
  <c r="Q589" i="4"/>
  <c r="P590" i="4"/>
  <c r="Q590" i="4"/>
  <c r="P591" i="4"/>
  <c r="Q591" i="4"/>
  <c r="P592" i="4"/>
  <c r="Q592" i="4"/>
  <c r="P593" i="4"/>
  <c r="Q593" i="4"/>
  <c r="P594" i="4"/>
  <c r="Q594" i="4"/>
  <c r="P595" i="4"/>
  <c r="Q595" i="4"/>
  <c r="P596" i="4"/>
  <c r="Q596" i="4"/>
  <c r="P597" i="4"/>
  <c r="Q597" i="4"/>
  <c r="P598" i="4"/>
  <c r="Q598" i="4"/>
  <c r="P599" i="4"/>
  <c r="Q599" i="4"/>
  <c r="P600" i="4"/>
  <c r="Q600" i="4"/>
  <c r="P601" i="4"/>
  <c r="Q601" i="4"/>
  <c r="P602" i="4"/>
  <c r="Q602" i="4"/>
  <c r="P603" i="4"/>
  <c r="Q603" i="4"/>
  <c r="P604" i="4"/>
  <c r="Q604" i="4"/>
  <c r="P605" i="4"/>
  <c r="Q605" i="4"/>
  <c r="P606" i="4"/>
  <c r="Q606" i="4"/>
  <c r="P607" i="4"/>
  <c r="Q607" i="4"/>
  <c r="P608" i="4"/>
  <c r="Q608" i="4"/>
  <c r="P609" i="4"/>
  <c r="Q609" i="4"/>
  <c r="P610" i="4"/>
  <c r="Q610" i="4"/>
  <c r="P611" i="4"/>
  <c r="Q611" i="4"/>
  <c r="P612" i="4"/>
  <c r="Q612" i="4"/>
  <c r="P613" i="4"/>
  <c r="Q613" i="4"/>
  <c r="P614" i="4"/>
  <c r="Q614" i="4"/>
  <c r="P615" i="4"/>
  <c r="Q615" i="4"/>
  <c r="P616" i="4"/>
  <c r="Q616" i="4"/>
  <c r="P617" i="4"/>
  <c r="Q617" i="4"/>
  <c r="P618" i="4"/>
  <c r="Q618" i="4"/>
  <c r="P619" i="4"/>
  <c r="Q619" i="4"/>
  <c r="P620" i="4"/>
  <c r="Q620" i="4"/>
  <c r="P621" i="4"/>
  <c r="Q621" i="4"/>
  <c r="P622" i="4"/>
  <c r="Q622" i="4"/>
  <c r="P623" i="4"/>
  <c r="Q623" i="4"/>
  <c r="P624" i="4"/>
  <c r="Q624" i="4"/>
  <c r="P625" i="4"/>
  <c r="Q625" i="4"/>
  <c r="P626" i="4"/>
  <c r="Q626" i="4"/>
  <c r="P627" i="4"/>
  <c r="Q627" i="4"/>
  <c r="P628" i="4"/>
  <c r="Q628" i="4"/>
  <c r="P629" i="4"/>
  <c r="Q629" i="4"/>
  <c r="P630" i="4"/>
  <c r="Q630" i="4"/>
  <c r="P631" i="4"/>
  <c r="Q631" i="4"/>
  <c r="P632" i="4"/>
  <c r="Q632" i="4"/>
  <c r="P633" i="4"/>
  <c r="Q633" i="4"/>
  <c r="P634" i="4"/>
  <c r="Q634" i="4"/>
  <c r="P635" i="4"/>
  <c r="Q635" i="4"/>
  <c r="P636" i="4"/>
  <c r="Q636" i="4"/>
  <c r="P637" i="4"/>
  <c r="Q637" i="4"/>
  <c r="P638" i="4"/>
  <c r="Q638" i="4"/>
  <c r="P639" i="4"/>
  <c r="Q639" i="4"/>
  <c r="P640" i="4"/>
  <c r="Q640" i="4"/>
  <c r="P641" i="4"/>
  <c r="Q641" i="4"/>
  <c r="P642" i="4"/>
  <c r="Q642" i="4"/>
  <c r="P643" i="4"/>
  <c r="Q643" i="4"/>
  <c r="P644" i="4"/>
  <c r="Q644" i="4"/>
  <c r="P645" i="4"/>
  <c r="Q645" i="4"/>
  <c r="P646" i="4"/>
  <c r="Q646" i="4"/>
  <c r="P647" i="4"/>
  <c r="Q647" i="4"/>
  <c r="P648" i="4"/>
  <c r="Q648" i="4"/>
  <c r="P649" i="4"/>
  <c r="Q649" i="4"/>
  <c r="P650" i="4"/>
  <c r="Q650" i="4"/>
  <c r="P651" i="4"/>
  <c r="Q651" i="4"/>
  <c r="P652" i="4"/>
  <c r="Q652" i="4"/>
  <c r="P653" i="4"/>
  <c r="Q653" i="4"/>
  <c r="P654" i="4"/>
  <c r="Q654" i="4"/>
  <c r="P655" i="4"/>
  <c r="Q655" i="4"/>
  <c r="P656" i="4"/>
  <c r="Q656" i="4"/>
  <c r="P657" i="4"/>
  <c r="Q657" i="4"/>
  <c r="P658" i="4"/>
  <c r="Q658" i="4"/>
  <c r="P659" i="4"/>
  <c r="Q659" i="4"/>
  <c r="P660" i="4"/>
  <c r="Q660" i="4"/>
  <c r="P661" i="4"/>
  <c r="Q661" i="4"/>
  <c r="P662" i="4"/>
  <c r="Q662" i="4"/>
  <c r="P663" i="4"/>
  <c r="Q663" i="4"/>
  <c r="P664" i="4"/>
  <c r="Q664" i="4"/>
  <c r="P665" i="4"/>
  <c r="Q665" i="4"/>
  <c r="P666" i="4"/>
  <c r="Q666" i="4"/>
  <c r="P667" i="4"/>
  <c r="Q667" i="4"/>
  <c r="P668" i="4"/>
  <c r="Q668" i="4"/>
  <c r="P669" i="4"/>
  <c r="Q669" i="4"/>
  <c r="P670" i="4"/>
  <c r="Q670" i="4"/>
  <c r="P671" i="4"/>
  <c r="Q671" i="4"/>
  <c r="P672" i="4"/>
  <c r="Q672" i="4"/>
  <c r="P673" i="4"/>
  <c r="Q673" i="4"/>
  <c r="P674" i="4"/>
  <c r="Q674" i="4"/>
  <c r="P675" i="4"/>
  <c r="Q675" i="4"/>
  <c r="P676" i="4"/>
  <c r="Q676" i="4"/>
  <c r="P677" i="4"/>
  <c r="Q677" i="4"/>
  <c r="P678" i="4"/>
  <c r="Q678" i="4"/>
  <c r="P679" i="4"/>
  <c r="Q679" i="4"/>
  <c r="P680" i="4"/>
  <c r="Q680" i="4"/>
  <c r="P681" i="4"/>
  <c r="Q681" i="4"/>
  <c r="P682" i="4"/>
  <c r="Q682" i="4"/>
  <c r="P683" i="4"/>
  <c r="Q683" i="4"/>
  <c r="P684" i="4"/>
  <c r="Q684" i="4"/>
  <c r="P685" i="4"/>
  <c r="Q685" i="4"/>
  <c r="P686" i="4"/>
  <c r="Q686" i="4"/>
  <c r="P687" i="4"/>
  <c r="Q687" i="4"/>
  <c r="P688" i="4"/>
  <c r="Q688" i="4"/>
  <c r="P689" i="4"/>
  <c r="Q689" i="4"/>
  <c r="P690" i="4"/>
  <c r="Q690" i="4"/>
  <c r="P691" i="4"/>
  <c r="Q691" i="4"/>
  <c r="P692" i="4"/>
  <c r="Q692" i="4"/>
  <c r="P693" i="4"/>
  <c r="Q693" i="4"/>
  <c r="P694" i="4"/>
  <c r="Q694" i="4"/>
  <c r="P695" i="4"/>
  <c r="Q695" i="4"/>
  <c r="P696" i="4"/>
  <c r="Q696" i="4"/>
  <c r="P697" i="4"/>
  <c r="Q697" i="4"/>
  <c r="P698" i="4"/>
  <c r="Q698" i="4"/>
  <c r="P699" i="4"/>
  <c r="Q699" i="4"/>
  <c r="P700" i="4"/>
  <c r="Q700" i="4"/>
  <c r="P701" i="4"/>
  <c r="Q701" i="4"/>
  <c r="P702" i="4"/>
  <c r="Q702" i="4"/>
  <c r="P703" i="4"/>
  <c r="Q703" i="4"/>
  <c r="P704" i="4"/>
  <c r="Q704" i="4"/>
  <c r="P705" i="4"/>
  <c r="Q705" i="4"/>
  <c r="P706" i="4"/>
  <c r="Q706" i="4"/>
  <c r="P707" i="4"/>
  <c r="Q707" i="4"/>
  <c r="P708" i="4"/>
  <c r="Q708" i="4"/>
  <c r="P709" i="4"/>
  <c r="Q709" i="4"/>
  <c r="P710" i="4"/>
  <c r="Q710" i="4"/>
  <c r="P711" i="4"/>
  <c r="Q711" i="4"/>
  <c r="P712" i="4"/>
  <c r="Q712" i="4"/>
  <c r="P713" i="4"/>
  <c r="Q713" i="4"/>
  <c r="P714" i="4"/>
  <c r="Q714" i="4"/>
  <c r="P715" i="4"/>
  <c r="Q715" i="4"/>
  <c r="P716" i="4"/>
  <c r="Q716" i="4"/>
  <c r="P717" i="4"/>
  <c r="Q717" i="4"/>
  <c r="P718" i="4"/>
  <c r="Q718" i="4"/>
  <c r="P719" i="4"/>
  <c r="Q719" i="4"/>
  <c r="P720" i="4"/>
  <c r="Q720" i="4"/>
  <c r="P721" i="4"/>
  <c r="Q721" i="4"/>
  <c r="P722" i="4"/>
  <c r="Q722" i="4"/>
  <c r="P723" i="4"/>
  <c r="Q723" i="4"/>
  <c r="P724" i="4"/>
  <c r="Q724" i="4"/>
  <c r="P725" i="4"/>
  <c r="Q725" i="4"/>
  <c r="P726" i="4"/>
  <c r="Q726" i="4"/>
  <c r="P727" i="4"/>
  <c r="Q727" i="4"/>
  <c r="P728" i="4"/>
  <c r="Q728" i="4"/>
  <c r="P729" i="4"/>
  <c r="Q729" i="4"/>
  <c r="P730" i="4"/>
  <c r="Q730" i="4"/>
  <c r="P731" i="4"/>
  <c r="Q731" i="4"/>
  <c r="P732" i="4"/>
  <c r="Q732" i="4"/>
  <c r="P733" i="4"/>
  <c r="Q733" i="4"/>
  <c r="P734" i="4"/>
  <c r="Q734" i="4"/>
  <c r="P735" i="4"/>
  <c r="Q735" i="4"/>
  <c r="P736" i="4"/>
  <c r="Q736" i="4"/>
  <c r="P737" i="4"/>
  <c r="Q737" i="4"/>
  <c r="P738" i="4"/>
  <c r="Q738" i="4"/>
  <c r="P739" i="4"/>
  <c r="Q739" i="4"/>
  <c r="P740" i="4"/>
  <c r="Q740" i="4"/>
  <c r="P741" i="4"/>
  <c r="Q741" i="4"/>
  <c r="P742" i="4"/>
  <c r="Q742" i="4"/>
  <c r="P743" i="4"/>
  <c r="Q743" i="4"/>
  <c r="P744" i="4"/>
  <c r="Q744" i="4"/>
  <c r="P745" i="4"/>
  <c r="Q745" i="4"/>
  <c r="P746" i="4"/>
  <c r="Q746" i="4"/>
  <c r="P747" i="4"/>
  <c r="Q747" i="4"/>
  <c r="P748" i="4"/>
  <c r="Q748" i="4"/>
  <c r="P749" i="4"/>
  <c r="Q749" i="4"/>
  <c r="P750" i="4"/>
  <c r="Q750" i="4"/>
  <c r="P751" i="4"/>
  <c r="Q751" i="4"/>
  <c r="P752" i="4"/>
  <c r="Q752" i="4"/>
  <c r="P753" i="4"/>
  <c r="Q753" i="4"/>
  <c r="P754" i="4"/>
  <c r="Q754" i="4"/>
  <c r="P755" i="4"/>
  <c r="Q755" i="4"/>
  <c r="P756" i="4"/>
  <c r="Q756" i="4"/>
  <c r="P757" i="4"/>
  <c r="Q757" i="4"/>
  <c r="P758" i="4"/>
  <c r="Q758" i="4"/>
  <c r="P759" i="4"/>
  <c r="Q759" i="4"/>
  <c r="P760" i="4"/>
  <c r="Q760" i="4"/>
  <c r="P761" i="4"/>
  <c r="Q761" i="4"/>
  <c r="P762" i="4"/>
  <c r="Q762" i="4"/>
  <c r="P763" i="4"/>
  <c r="Q763" i="4"/>
  <c r="P764" i="4"/>
  <c r="Q764" i="4"/>
  <c r="P765" i="4"/>
  <c r="Q765" i="4"/>
  <c r="P766" i="4"/>
  <c r="Q766" i="4"/>
  <c r="P767" i="4"/>
  <c r="Q767" i="4"/>
  <c r="P768" i="4"/>
  <c r="Q768" i="4"/>
  <c r="P769" i="4"/>
  <c r="Q769" i="4"/>
  <c r="P770" i="4"/>
  <c r="Q770" i="4"/>
  <c r="P771" i="4"/>
  <c r="Q771" i="4"/>
  <c r="P772" i="4"/>
  <c r="Q772" i="4"/>
  <c r="P773" i="4"/>
  <c r="Q773" i="4"/>
  <c r="P774" i="4"/>
  <c r="Q774" i="4"/>
  <c r="P775" i="4"/>
  <c r="Q775" i="4"/>
  <c r="P776" i="4"/>
  <c r="Q776" i="4"/>
  <c r="P777" i="4"/>
  <c r="Q777" i="4"/>
  <c r="P778" i="4"/>
  <c r="Q778" i="4"/>
  <c r="P779" i="4"/>
  <c r="Q779" i="4"/>
  <c r="P780" i="4"/>
  <c r="Q780" i="4"/>
  <c r="P781" i="4"/>
  <c r="Q781" i="4"/>
  <c r="P782" i="4"/>
  <c r="Q782" i="4"/>
  <c r="P783" i="4"/>
  <c r="Q783" i="4"/>
  <c r="P784" i="4"/>
  <c r="Q784" i="4"/>
  <c r="P785" i="4"/>
  <c r="Q785" i="4"/>
  <c r="P786" i="4"/>
  <c r="Q786" i="4"/>
  <c r="P787" i="4"/>
  <c r="Q787" i="4"/>
  <c r="P788" i="4"/>
  <c r="Q788" i="4"/>
  <c r="P789" i="4"/>
  <c r="Q789" i="4"/>
  <c r="P790" i="4"/>
  <c r="Q790" i="4"/>
  <c r="P791" i="4"/>
  <c r="Q791" i="4"/>
  <c r="P792" i="4"/>
  <c r="Q792" i="4"/>
  <c r="P793" i="4"/>
  <c r="Q793" i="4"/>
  <c r="P794" i="4"/>
  <c r="Q794" i="4"/>
  <c r="P795" i="4"/>
  <c r="Q795" i="4"/>
  <c r="P796" i="4"/>
  <c r="Q796" i="4"/>
  <c r="P797" i="4"/>
  <c r="Q797" i="4"/>
  <c r="P798" i="4"/>
  <c r="Q798" i="4"/>
  <c r="P799" i="4"/>
  <c r="Q799" i="4"/>
  <c r="P800" i="4"/>
  <c r="Q800" i="4"/>
  <c r="P801" i="4"/>
  <c r="Q801" i="4"/>
  <c r="P802" i="4"/>
  <c r="Q802" i="4"/>
  <c r="P803" i="4"/>
  <c r="Q803" i="4"/>
  <c r="P804" i="4"/>
  <c r="Q804" i="4"/>
  <c r="P805" i="4"/>
  <c r="Q805" i="4"/>
  <c r="P806" i="4"/>
  <c r="Q806" i="4"/>
  <c r="P807" i="4"/>
  <c r="Q807" i="4"/>
  <c r="P808" i="4"/>
  <c r="Q808" i="4"/>
  <c r="P809" i="4"/>
  <c r="Q809" i="4"/>
  <c r="P810" i="4"/>
  <c r="Q810" i="4"/>
  <c r="P811" i="4"/>
  <c r="Q811" i="4"/>
  <c r="P812" i="4"/>
  <c r="Q812" i="4"/>
  <c r="P813" i="4"/>
  <c r="Q813" i="4"/>
  <c r="P814" i="4"/>
  <c r="Q814" i="4"/>
  <c r="P815" i="4"/>
  <c r="Q815" i="4"/>
  <c r="P816" i="4"/>
  <c r="Q816" i="4"/>
  <c r="P817" i="4"/>
  <c r="Q817" i="4"/>
  <c r="P818" i="4"/>
  <c r="Q818" i="4"/>
  <c r="P819" i="4"/>
  <c r="Q819" i="4"/>
  <c r="P820" i="4"/>
  <c r="Q820" i="4"/>
  <c r="P821" i="4"/>
  <c r="Q821" i="4"/>
  <c r="P822" i="4"/>
  <c r="Q822" i="4"/>
  <c r="P823" i="4"/>
  <c r="Q823" i="4"/>
  <c r="P824" i="4"/>
  <c r="Q824" i="4"/>
  <c r="P825" i="4"/>
  <c r="Q825" i="4"/>
  <c r="P826" i="4"/>
  <c r="Q826" i="4"/>
  <c r="P827" i="4"/>
  <c r="Q827" i="4"/>
  <c r="P828" i="4"/>
  <c r="Q828" i="4"/>
  <c r="P829" i="4"/>
  <c r="Q829" i="4"/>
  <c r="P830" i="4"/>
  <c r="Q830" i="4"/>
  <c r="P831" i="4"/>
  <c r="Q831" i="4"/>
  <c r="P832" i="4"/>
  <c r="Q832" i="4"/>
  <c r="P833" i="4"/>
  <c r="Q833" i="4"/>
  <c r="P834" i="4"/>
  <c r="Q834" i="4"/>
  <c r="P835" i="4"/>
  <c r="Q835" i="4"/>
  <c r="P836" i="4"/>
  <c r="Q836" i="4"/>
  <c r="P837" i="4"/>
  <c r="Q837" i="4"/>
  <c r="P838" i="4"/>
  <c r="Q838" i="4"/>
  <c r="P839" i="4"/>
  <c r="Q839" i="4"/>
  <c r="P840" i="4"/>
  <c r="Q840" i="4"/>
  <c r="P841" i="4"/>
  <c r="Q841" i="4"/>
  <c r="P842" i="4"/>
  <c r="Q842" i="4"/>
  <c r="P843" i="4"/>
  <c r="Q843" i="4"/>
  <c r="P844" i="4"/>
  <c r="Q844" i="4"/>
  <c r="P845" i="4"/>
  <c r="Q845" i="4"/>
  <c r="P846" i="4"/>
  <c r="Q846" i="4"/>
  <c r="P847" i="4"/>
  <c r="Q847" i="4"/>
  <c r="P848" i="4"/>
  <c r="Q848" i="4"/>
  <c r="P849" i="4"/>
  <c r="Q849" i="4"/>
  <c r="P850" i="4"/>
  <c r="Q850" i="4"/>
  <c r="P851" i="4"/>
  <c r="Q851" i="4"/>
  <c r="P852" i="4"/>
  <c r="Q852" i="4"/>
  <c r="P853" i="4"/>
  <c r="Q853" i="4"/>
  <c r="P854" i="4"/>
  <c r="Q854" i="4"/>
  <c r="P855" i="4"/>
  <c r="Q855" i="4"/>
  <c r="P856" i="4"/>
  <c r="Q856" i="4"/>
  <c r="P857" i="4"/>
  <c r="Q857" i="4"/>
  <c r="P858" i="4"/>
  <c r="Q858" i="4"/>
  <c r="P859" i="4"/>
  <c r="Q859" i="4"/>
  <c r="P860" i="4"/>
  <c r="Q860" i="4"/>
  <c r="P861" i="4"/>
  <c r="Q861" i="4"/>
  <c r="P862" i="4"/>
  <c r="Q862" i="4"/>
  <c r="P863" i="4"/>
  <c r="Q863" i="4"/>
  <c r="P864" i="4"/>
  <c r="Q864" i="4"/>
  <c r="P865" i="4"/>
  <c r="Q865" i="4"/>
  <c r="P866" i="4"/>
  <c r="Q866" i="4"/>
  <c r="P867" i="4"/>
  <c r="Q867" i="4"/>
  <c r="P868" i="4"/>
  <c r="Q868" i="4"/>
  <c r="P869" i="4"/>
  <c r="Q869" i="4"/>
  <c r="P870" i="4"/>
  <c r="Q870" i="4"/>
  <c r="P871" i="4"/>
  <c r="Q871" i="4"/>
  <c r="P872" i="4"/>
  <c r="Q872" i="4"/>
  <c r="P873" i="4"/>
  <c r="Q873" i="4"/>
  <c r="P874" i="4"/>
  <c r="Q874" i="4"/>
  <c r="P875" i="4"/>
  <c r="Q875" i="4"/>
  <c r="P876" i="4"/>
  <c r="Q876" i="4"/>
  <c r="P877" i="4"/>
  <c r="Q877" i="4"/>
  <c r="P878" i="4"/>
  <c r="Q878" i="4"/>
  <c r="P879" i="4"/>
  <c r="Q879" i="4"/>
  <c r="P880" i="4"/>
  <c r="Q880" i="4"/>
  <c r="P881" i="4"/>
  <c r="Q881" i="4"/>
  <c r="P882" i="4"/>
  <c r="Q882" i="4"/>
  <c r="P883" i="4"/>
  <c r="Q883" i="4"/>
  <c r="P884" i="4"/>
  <c r="Q884" i="4"/>
  <c r="P885" i="4"/>
  <c r="Q885" i="4"/>
  <c r="P886" i="4"/>
  <c r="Q886" i="4"/>
  <c r="P887" i="4"/>
  <c r="Q887" i="4"/>
  <c r="P888" i="4"/>
  <c r="Q888" i="4"/>
  <c r="P889" i="4"/>
  <c r="Q889" i="4"/>
  <c r="P890" i="4"/>
  <c r="Q890" i="4"/>
  <c r="P891" i="4"/>
  <c r="Q891" i="4"/>
  <c r="P892" i="4"/>
  <c r="Q892" i="4"/>
  <c r="P893" i="4"/>
  <c r="Q893" i="4"/>
  <c r="P894" i="4"/>
  <c r="Q894" i="4"/>
  <c r="P895" i="4"/>
  <c r="Q895" i="4"/>
  <c r="P896" i="4"/>
  <c r="Q896" i="4"/>
  <c r="P897" i="4"/>
  <c r="Q897" i="4"/>
  <c r="P898" i="4"/>
  <c r="Q898" i="4"/>
  <c r="P899" i="4"/>
  <c r="Q899" i="4"/>
  <c r="P900" i="4"/>
  <c r="Q900" i="4"/>
  <c r="P901" i="4"/>
  <c r="Q901" i="4"/>
  <c r="P902" i="4"/>
  <c r="Q902" i="4"/>
  <c r="P903" i="4"/>
  <c r="Q903" i="4"/>
  <c r="P904" i="4"/>
  <c r="Q904" i="4"/>
  <c r="P905" i="4"/>
  <c r="Q905" i="4"/>
  <c r="P906" i="4"/>
  <c r="Q906" i="4"/>
  <c r="P907" i="4"/>
  <c r="Q907" i="4"/>
  <c r="P908" i="4"/>
  <c r="Q908" i="4"/>
  <c r="P909" i="4"/>
  <c r="Q909" i="4"/>
  <c r="P910" i="4"/>
  <c r="Q910" i="4"/>
  <c r="P911" i="4"/>
  <c r="Q911" i="4"/>
  <c r="P912" i="4"/>
  <c r="Q912" i="4"/>
  <c r="P913" i="4"/>
  <c r="Q913" i="4"/>
  <c r="P914" i="4"/>
  <c r="Q914" i="4"/>
  <c r="P915" i="4"/>
  <c r="Q915" i="4"/>
  <c r="P916" i="4"/>
  <c r="Q916" i="4"/>
  <c r="P917" i="4"/>
  <c r="Q917" i="4"/>
  <c r="P918" i="4"/>
  <c r="Q918" i="4"/>
  <c r="P919" i="4"/>
  <c r="Q919" i="4"/>
  <c r="P920" i="4"/>
  <c r="Q920" i="4"/>
  <c r="P921" i="4"/>
  <c r="Q921" i="4"/>
  <c r="P922" i="4"/>
  <c r="Q922" i="4"/>
  <c r="P923" i="4"/>
  <c r="Q923" i="4"/>
  <c r="P924" i="4"/>
  <c r="Q924" i="4"/>
  <c r="P925" i="4"/>
  <c r="Q925" i="4"/>
  <c r="P926" i="4"/>
  <c r="Q926" i="4"/>
  <c r="P927" i="4"/>
  <c r="Q927" i="4"/>
  <c r="P928" i="4"/>
  <c r="Q928" i="4"/>
  <c r="P929" i="4"/>
  <c r="Q929" i="4"/>
  <c r="P930" i="4"/>
  <c r="Q930" i="4"/>
  <c r="P931" i="4"/>
  <c r="Q931" i="4"/>
  <c r="P932" i="4"/>
  <c r="Q932" i="4"/>
  <c r="P933" i="4"/>
  <c r="Q933" i="4"/>
  <c r="P934" i="4"/>
  <c r="Q934" i="4"/>
  <c r="P935" i="4"/>
  <c r="Q935" i="4"/>
  <c r="P936" i="4"/>
  <c r="Q936" i="4"/>
  <c r="P937" i="4"/>
  <c r="Q937" i="4"/>
  <c r="P938" i="4"/>
  <c r="Q938" i="4"/>
  <c r="P939" i="4"/>
  <c r="Q939" i="4"/>
  <c r="P940" i="4"/>
  <c r="Q940" i="4"/>
  <c r="P941" i="4"/>
  <c r="Q941" i="4"/>
  <c r="P942" i="4"/>
  <c r="Q942" i="4"/>
  <c r="P943" i="4"/>
  <c r="Q943" i="4"/>
  <c r="P944" i="4"/>
  <c r="Q944" i="4"/>
  <c r="P945" i="4"/>
  <c r="Q945" i="4"/>
  <c r="P946" i="4"/>
  <c r="Q946" i="4"/>
  <c r="P947" i="4"/>
  <c r="Q947" i="4"/>
  <c r="P948" i="4"/>
  <c r="Q948" i="4"/>
  <c r="P949" i="4"/>
  <c r="Q949" i="4"/>
  <c r="P950" i="4"/>
  <c r="Q950" i="4"/>
  <c r="P951" i="4"/>
  <c r="Q951" i="4"/>
  <c r="P952" i="4"/>
  <c r="Q952" i="4"/>
  <c r="P953" i="4"/>
  <c r="Q953" i="4"/>
  <c r="P954" i="4"/>
  <c r="Q954" i="4"/>
  <c r="P955" i="4"/>
  <c r="Q955" i="4"/>
  <c r="P956" i="4"/>
  <c r="Q956" i="4"/>
  <c r="P957" i="4"/>
  <c r="Q957" i="4"/>
  <c r="P958" i="4"/>
  <c r="Q958" i="4"/>
  <c r="P959" i="4"/>
  <c r="Q959" i="4"/>
  <c r="P960" i="4"/>
  <c r="Q960" i="4"/>
  <c r="P961" i="4"/>
  <c r="Q961" i="4"/>
  <c r="P962" i="4"/>
  <c r="Q962" i="4"/>
  <c r="P963" i="4"/>
  <c r="Q963" i="4"/>
  <c r="P964" i="4"/>
  <c r="Q964" i="4"/>
  <c r="P965" i="4"/>
  <c r="Q965" i="4"/>
  <c r="P966" i="4"/>
  <c r="Q966" i="4"/>
  <c r="P967" i="4"/>
  <c r="Q967" i="4"/>
  <c r="P968" i="4"/>
  <c r="Q968" i="4"/>
  <c r="P969" i="4"/>
  <c r="Q969" i="4"/>
  <c r="P970" i="4"/>
  <c r="Q970" i="4"/>
  <c r="P971" i="4"/>
  <c r="Q971" i="4"/>
  <c r="P972" i="4"/>
  <c r="Q972" i="4"/>
  <c r="P973" i="4"/>
  <c r="Q973" i="4"/>
  <c r="P974" i="4"/>
  <c r="Q974" i="4"/>
  <c r="P975" i="4"/>
  <c r="Q975" i="4"/>
  <c r="P976" i="4"/>
  <c r="Q976" i="4"/>
  <c r="P977" i="4"/>
  <c r="Q977" i="4"/>
  <c r="P978" i="4"/>
  <c r="Q978" i="4"/>
  <c r="P979" i="4"/>
  <c r="Q979" i="4"/>
  <c r="P980" i="4"/>
  <c r="Q980" i="4"/>
  <c r="P981" i="4"/>
  <c r="Q981" i="4"/>
  <c r="P982" i="4"/>
  <c r="Q982" i="4"/>
  <c r="P983" i="4"/>
  <c r="Q983" i="4"/>
  <c r="P984" i="4"/>
  <c r="Q984" i="4"/>
  <c r="P985" i="4"/>
  <c r="Q985" i="4"/>
  <c r="P986" i="4"/>
  <c r="Q986" i="4"/>
  <c r="P987" i="4"/>
  <c r="Q987" i="4"/>
  <c r="P988" i="4"/>
  <c r="Q988" i="4"/>
  <c r="P989" i="4"/>
  <c r="Q989" i="4"/>
  <c r="P990" i="4"/>
  <c r="Q990" i="4"/>
  <c r="P991" i="4"/>
  <c r="Q991" i="4"/>
  <c r="P992" i="4"/>
  <c r="Q992" i="4"/>
  <c r="P993" i="4"/>
  <c r="Q993" i="4"/>
  <c r="P994" i="4"/>
  <c r="Q994" i="4"/>
  <c r="P995" i="4"/>
  <c r="Q995" i="4"/>
  <c r="P996" i="4"/>
  <c r="Q996" i="4"/>
  <c r="P997" i="4"/>
  <c r="Q997" i="4"/>
  <c r="P998" i="4"/>
  <c r="Q998" i="4"/>
  <c r="P999" i="4"/>
  <c r="Q999" i="4"/>
  <c r="P1000" i="4"/>
  <c r="Q1000" i="4"/>
  <c r="P1001" i="4"/>
  <c r="Q1001" i="4"/>
  <c r="P1002" i="4"/>
  <c r="Q1002" i="4"/>
  <c r="P1003" i="4"/>
  <c r="Q1003" i="4"/>
  <c r="P1004" i="4"/>
  <c r="Q1004" i="4"/>
  <c r="P5" i="4"/>
  <c r="Q5" i="4"/>
  <c r="Q4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5" i="4"/>
  <c r="L103" i="6"/>
  <c r="L102" i="6"/>
  <c r="L101" i="6"/>
  <c r="L100" i="6"/>
  <c r="L99" i="6"/>
  <c r="L98" i="6"/>
  <c r="L97" i="6"/>
  <c r="L96" i="6"/>
  <c r="L95" i="6"/>
  <c r="L94" i="6"/>
  <c r="L93" i="6"/>
  <c r="L92" i="6"/>
  <c r="L91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104" i="6"/>
  <c r="L4" i="6"/>
  <c r="R17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4" i="6"/>
  <c r="F4" i="6"/>
  <c r="G4" i="6"/>
  <c r="F5" i="6"/>
  <c r="G5" i="6"/>
  <c r="F6" i="6"/>
  <c r="G6" i="6"/>
  <c r="F7" i="6"/>
  <c r="G7" i="6"/>
  <c r="F8" i="6"/>
  <c r="G8" i="6"/>
  <c r="F9" i="6"/>
  <c r="G9" i="6"/>
  <c r="F10" i="6"/>
  <c r="G10" i="6"/>
  <c r="F11" i="6"/>
  <c r="G11" i="6"/>
  <c r="F12" i="6"/>
  <c r="G12" i="6"/>
  <c r="F13" i="6"/>
  <c r="G13" i="6"/>
  <c r="F14" i="6"/>
  <c r="G14" i="6"/>
  <c r="F15" i="6"/>
  <c r="G15" i="6"/>
  <c r="F16" i="6"/>
  <c r="G16" i="6"/>
  <c r="F17" i="6"/>
  <c r="G17" i="6"/>
  <c r="F18" i="6"/>
  <c r="G18" i="6"/>
  <c r="F19" i="6"/>
  <c r="G19" i="6"/>
  <c r="F20" i="6"/>
  <c r="G20" i="6"/>
  <c r="F21" i="6"/>
  <c r="G21" i="6"/>
  <c r="F22" i="6"/>
  <c r="G22" i="6"/>
  <c r="F23" i="6"/>
  <c r="G23" i="6"/>
  <c r="F24" i="6"/>
  <c r="G24" i="6"/>
  <c r="F25" i="6"/>
  <c r="G25" i="6"/>
  <c r="F26" i="6"/>
  <c r="G26" i="6"/>
  <c r="F27" i="6"/>
  <c r="G27" i="6"/>
  <c r="F28" i="6"/>
  <c r="G28" i="6"/>
  <c r="F29" i="6"/>
  <c r="G29" i="6"/>
  <c r="F30" i="6"/>
  <c r="G30" i="6"/>
  <c r="F31" i="6"/>
  <c r="G31" i="6"/>
  <c r="F32" i="6"/>
  <c r="G32" i="6"/>
  <c r="F33" i="6"/>
  <c r="G33" i="6"/>
  <c r="F34" i="6"/>
  <c r="G34" i="6"/>
  <c r="F35" i="6"/>
  <c r="G35" i="6"/>
  <c r="F36" i="6"/>
  <c r="G36" i="6"/>
  <c r="F37" i="6"/>
  <c r="G37" i="6"/>
  <c r="F38" i="6"/>
  <c r="G38" i="6"/>
  <c r="F39" i="6"/>
  <c r="G39" i="6"/>
  <c r="F40" i="6"/>
  <c r="G40" i="6"/>
  <c r="F41" i="6"/>
  <c r="G41" i="6"/>
  <c r="F42" i="6"/>
  <c r="G42" i="6"/>
  <c r="F43" i="6"/>
  <c r="G43" i="6"/>
  <c r="F44" i="6"/>
  <c r="G44" i="6"/>
  <c r="F45" i="6"/>
  <c r="G45" i="6"/>
  <c r="F46" i="6"/>
  <c r="G46" i="6"/>
  <c r="F47" i="6"/>
  <c r="G47" i="6"/>
  <c r="F48" i="6"/>
  <c r="G48" i="6"/>
  <c r="F49" i="6"/>
  <c r="G49" i="6"/>
  <c r="F50" i="6"/>
  <c r="G50" i="6"/>
  <c r="F51" i="6"/>
  <c r="G51" i="6"/>
  <c r="F52" i="6"/>
  <c r="G52" i="6"/>
  <c r="F53" i="6"/>
  <c r="G53" i="6"/>
  <c r="F54" i="6"/>
  <c r="G54" i="6"/>
  <c r="F55" i="6"/>
  <c r="G55" i="6"/>
  <c r="F56" i="6"/>
  <c r="G56" i="6"/>
  <c r="F57" i="6"/>
  <c r="G57" i="6"/>
  <c r="F58" i="6"/>
  <c r="G58" i="6"/>
  <c r="F59" i="6"/>
  <c r="G59" i="6"/>
  <c r="F60" i="6"/>
  <c r="G60" i="6"/>
  <c r="F61" i="6"/>
  <c r="G61" i="6"/>
  <c r="F62" i="6"/>
  <c r="G62" i="6"/>
  <c r="F63" i="6"/>
  <c r="G63" i="6"/>
  <c r="F64" i="6"/>
  <c r="G64" i="6"/>
  <c r="F65" i="6"/>
  <c r="G65" i="6"/>
  <c r="F66" i="6"/>
  <c r="G66" i="6"/>
  <c r="F67" i="6"/>
  <c r="G67" i="6"/>
  <c r="F68" i="6"/>
  <c r="G68" i="6"/>
  <c r="F69" i="6"/>
  <c r="G69" i="6"/>
  <c r="F70" i="6"/>
  <c r="G70" i="6"/>
  <c r="F71" i="6"/>
  <c r="G71" i="6"/>
  <c r="F72" i="6"/>
  <c r="G72" i="6"/>
  <c r="F73" i="6"/>
  <c r="G73" i="6"/>
  <c r="F74" i="6"/>
  <c r="G74" i="6"/>
  <c r="F75" i="6"/>
  <c r="G75" i="6"/>
  <c r="F76" i="6"/>
  <c r="G76" i="6"/>
  <c r="F77" i="6"/>
  <c r="G77" i="6"/>
  <c r="F78" i="6"/>
  <c r="G78" i="6"/>
  <c r="F79" i="6"/>
  <c r="G79" i="6"/>
  <c r="F80" i="6"/>
  <c r="G80" i="6"/>
  <c r="F81" i="6"/>
  <c r="G81" i="6"/>
  <c r="F82" i="6"/>
  <c r="G82" i="6"/>
  <c r="F83" i="6"/>
  <c r="G83" i="6"/>
  <c r="F84" i="6"/>
  <c r="G84" i="6"/>
  <c r="F85" i="6"/>
  <c r="G85" i="6"/>
  <c r="F86" i="6"/>
  <c r="G86" i="6"/>
  <c r="F87" i="6"/>
  <c r="G87" i="6"/>
  <c r="F88" i="6"/>
  <c r="G88" i="6"/>
  <c r="F89" i="6"/>
  <c r="G89" i="6"/>
  <c r="F90" i="6"/>
  <c r="G90" i="6"/>
  <c r="F91" i="6"/>
  <c r="G91" i="6"/>
  <c r="F92" i="6"/>
  <c r="G92" i="6"/>
  <c r="F93" i="6"/>
  <c r="G93" i="6"/>
  <c r="F94" i="6"/>
  <c r="G94" i="6"/>
  <c r="F95" i="6"/>
  <c r="G95" i="6"/>
  <c r="F96" i="6"/>
  <c r="G96" i="6"/>
  <c r="F97" i="6"/>
  <c r="G97" i="6"/>
  <c r="F98" i="6"/>
  <c r="G98" i="6"/>
  <c r="F99" i="6"/>
  <c r="G99" i="6"/>
  <c r="F100" i="6"/>
  <c r="G100" i="6"/>
  <c r="F101" i="6"/>
  <c r="G101" i="6"/>
  <c r="F102" i="6"/>
  <c r="G102" i="6"/>
  <c r="F103" i="6"/>
  <c r="G103" i="6"/>
  <c r="F104" i="6"/>
  <c r="G104" i="6"/>
  <c r="R8" i="6"/>
  <c r="H4" i="6"/>
  <c r="D4" i="6"/>
  <c r="I4" i="6"/>
  <c r="H5" i="6"/>
  <c r="D5" i="6"/>
  <c r="I5" i="6"/>
  <c r="H6" i="6"/>
  <c r="D6" i="6"/>
  <c r="I6" i="6"/>
  <c r="H7" i="6"/>
  <c r="D7" i="6"/>
  <c r="I7" i="6"/>
  <c r="H8" i="6"/>
  <c r="D8" i="6"/>
  <c r="I8" i="6"/>
  <c r="H9" i="6"/>
  <c r="D9" i="6"/>
  <c r="I9" i="6"/>
  <c r="H10" i="6"/>
  <c r="D10" i="6"/>
  <c r="I10" i="6"/>
  <c r="H11" i="6"/>
  <c r="D11" i="6"/>
  <c r="I11" i="6"/>
  <c r="H12" i="6"/>
  <c r="D12" i="6"/>
  <c r="I12" i="6"/>
  <c r="H13" i="6"/>
  <c r="D13" i="6"/>
  <c r="I13" i="6"/>
  <c r="H14" i="6"/>
  <c r="D14" i="6"/>
  <c r="I14" i="6"/>
  <c r="H15" i="6"/>
  <c r="D15" i="6"/>
  <c r="I15" i="6"/>
  <c r="H16" i="6"/>
  <c r="D16" i="6"/>
  <c r="I16" i="6"/>
  <c r="H17" i="6"/>
  <c r="D17" i="6"/>
  <c r="I17" i="6"/>
  <c r="H18" i="6"/>
  <c r="D18" i="6"/>
  <c r="I18" i="6"/>
  <c r="H19" i="6"/>
  <c r="D19" i="6"/>
  <c r="I19" i="6"/>
  <c r="H20" i="6"/>
  <c r="D20" i="6"/>
  <c r="I20" i="6"/>
  <c r="H21" i="6"/>
  <c r="D21" i="6"/>
  <c r="I21" i="6"/>
  <c r="H22" i="6"/>
  <c r="D22" i="6"/>
  <c r="I22" i="6"/>
  <c r="H23" i="6"/>
  <c r="D23" i="6"/>
  <c r="I23" i="6"/>
  <c r="H24" i="6"/>
  <c r="D24" i="6"/>
  <c r="I24" i="6"/>
  <c r="H25" i="6"/>
  <c r="D25" i="6"/>
  <c r="I25" i="6"/>
  <c r="H26" i="6"/>
  <c r="D26" i="6"/>
  <c r="I26" i="6"/>
  <c r="H27" i="6"/>
  <c r="D27" i="6"/>
  <c r="I27" i="6"/>
  <c r="H28" i="6"/>
  <c r="D28" i="6"/>
  <c r="I28" i="6"/>
  <c r="H29" i="6"/>
  <c r="D29" i="6"/>
  <c r="I29" i="6"/>
  <c r="H30" i="6"/>
  <c r="D30" i="6"/>
  <c r="I30" i="6"/>
  <c r="H31" i="6"/>
  <c r="D31" i="6"/>
  <c r="I31" i="6"/>
  <c r="H32" i="6"/>
  <c r="D32" i="6"/>
  <c r="I32" i="6"/>
  <c r="H33" i="6"/>
  <c r="D33" i="6"/>
  <c r="I33" i="6"/>
  <c r="H34" i="6"/>
  <c r="D34" i="6"/>
  <c r="I34" i="6"/>
  <c r="H35" i="6"/>
  <c r="D35" i="6"/>
  <c r="I35" i="6"/>
  <c r="H36" i="6"/>
  <c r="D36" i="6"/>
  <c r="I36" i="6"/>
  <c r="H37" i="6"/>
  <c r="D37" i="6"/>
  <c r="I37" i="6"/>
  <c r="H38" i="6"/>
  <c r="D38" i="6"/>
  <c r="I38" i="6"/>
  <c r="H39" i="6"/>
  <c r="D39" i="6"/>
  <c r="I39" i="6"/>
  <c r="H40" i="6"/>
  <c r="D40" i="6"/>
  <c r="I40" i="6"/>
  <c r="H41" i="6"/>
  <c r="D41" i="6"/>
  <c r="I41" i="6"/>
  <c r="H42" i="6"/>
  <c r="D42" i="6"/>
  <c r="I42" i="6"/>
  <c r="H43" i="6"/>
  <c r="D43" i="6"/>
  <c r="I43" i="6"/>
  <c r="H44" i="6"/>
  <c r="D44" i="6"/>
  <c r="I44" i="6"/>
  <c r="H45" i="6"/>
  <c r="D45" i="6"/>
  <c r="I45" i="6"/>
  <c r="H46" i="6"/>
  <c r="D46" i="6"/>
  <c r="I46" i="6"/>
  <c r="H47" i="6"/>
  <c r="D47" i="6"/>
  <c r="I47" i="6"/>
  <c r="H48" i="6"/>
  <c r="D48" i="6"/>
  <c r="I48" i="6"/>
  <c r="H49" i="6"/>
  <c r="D49" i="6"/>
  <c r="I49" i="6"/>
  <c r="H50" i="6"/>
  <c r="D50" i="6"/>
  <c r="I50" i="6"/>
  <c r="H51" i="6"/>
  <c r="D51" i="6"/>
  <c r="I51" i="6"/>
  <c r="H52" i="6"/>
  <c r="D52" i="6"/>
  <c r="I52" i="6"/>
  <c r="H53" i="6"/>
  <c r="D53" i="6"/>
  <c r="I53" i="6"/>
  <c r="H54" i="6"/>
  <c r="D54" i="6"/>
  <c r="I54" i="6"/>
  <c r="H55" i="6"/>
  <c r="D55" i="6"/>
  <c r="I55" i="6"/>
  <c r="H56" i="6"/>
  <c r="D56" i="6"/>
  <c r="I56" i="6"/>
  <c r="H57" i="6"/>
  <c r="D57" i="6"/>
  <c r="I57" i="6"/>
  <c r="H58" i="6"/>
  <c r="D58" i="6"/>
  <c r="I58" i="6"/>
  <c r="H59" i="6"/>
  <c r="D59" i="6"/>
  <c r="I59" i="6"/>
  <c r="H60" i="6"/>
  <c r="D60" i="6"/>
  <c r="I60" i="6"/>
  <c r="H61" i="6"/>
  <c r="D61" i="6"/>
  <c r="I61" i="6"/>
  <c r="H62" i="6"/>
  <c r="D62" i="6"/>
  <c r="I62" i="6"/>
  <c r="H63" i="6"/>
  <c r="D63" i="6"/>
  <c r="I63" i="6"/>
  <c r="H64" i="6"/>
  <c r="D64" i="6"/>
  <c r="I64" i="6"/>
  <c r="H65" i="6"/>
  <c r="D65" i="6"/>
  <c r="I65" i="6"/>
  <c r="H66" i="6"/>
  <c r="D66" i="6"/>
  <c r="I66" i="6"/>
  <c r="H67" i="6"/>
  <c r="D67" i="6"/>
  <c r="I67" i="6"/>
  <c r="H68" i="6"/>
  <c r="D68" i="6"/>
  <c r="I68" i="6"/>
  <c r="H69" i="6"/>
  <c r="D69" i="6"/>
  <c r="I69" i="6"/>
  <c r="H70" i="6"/>
  <c r="D70" i="6"/>
  <c r="I70" i="6"/>
  <c r="H71" i="6"/>
  <c r="D71" i="6"/>
  <c r="I71" i="6"/>
  <c r="H72" i="6"/>
  <c r="D72" i="6"/>
  <c r="I72" i="6"/>
  <c r="H73" i="6"/>
  <c r="D73" i="6"/>
  <c r="I73" i="6"/>
  <c r="H74" i="6"/>
  <c r="D74" i="6"/>
  <c r="I74" i="6"/>
  <c r="H75" i="6"/>
  <c r="D75" i="6"/>
  <c r="I75" i="6"/>
  <c r="H76" i="6"/>
  <c r="D76" i="6"/>
  <c r="I76" i="6"/>
  <c r="H77" i="6"/>
  <c r="D77" i="6"/>
  <c r="I77" i="6"/>
  <c r="H78" i="6"/>
  <c r="D78" i="6"/>
  <c r="I78" i="6"/>
  <c r="H79" i="6"/>
  <c r="D79" i="6"/>
  <c r="I79" i="6"/>
  <c r="H80" i="6"/>
  <c r="D80" i="6"/>
  <c r="I80" i="6"/>
  <c r="H81" i="6"/>
  <c r="D81" i="6"/>
  <c r="I81" i="6"/>
  <c r="H82" i="6"/>
  <c r="D82" i="6"/>
  <c r="I82" i="6"/>
  <c r="H83" i="6"/>
  <c r="D83" i="6"/>
  <c r="I83" i="6"/>
  <c r="H84" i="6"/>
  <c r="D84" i="6"/>
  <c r="I84" i="6"/>
  <c r="H85" i="6"/>
  <c r="D85" i="6"/>
  <c r="I85" i="6"/>
  <c r="H86" i="6"/>
  <c r="D86" i="6"/>
  <c r="I86" i="6"/>
  <c r="H87" i="6"/>
  <c r="D87" i="6"/>
  <c r="I87" i="6"/>
  <c r="H88" i="6"/>
  <c r="D88" i="6"/>
  <c r="I88" i="6"/>
  <c r="H89" i="6"/>
  <c r="D89" i="6"/>
  <c r="I89" i="6"/>
  <c r="H90" i="6"/>
  <c r="D90" i="6"/>
  <c r="I90" i="6"/>
  <c r="H91" i="6"/>
  <c r="D91" i="6"/>
  <c r="I91" i="6"/>
  <c r="H92" i="6"/>
  <c r="D92" i="6"/>
  <c r="I92" i="6"/>
  <c r="H93" i="6"/>
  <c r="D93" i="6"/>
  <c r="I93" i="6"/>
  <c r="H94" i="6"/>
  <c r="D94" i="6"/>
  <c r="I94" i="6"/>
  <c r="H95" i="6"/>
  <c r="D95" i="6"/>
  <c r="I95" i="6"/>
  <c r="H96" i="6"/>
  <c r="D96" i="6"/>
  <c r="I96" i="6"/>
  <c r="H97" i="6"/>
  <c r="D97" i="6"/>
  <c r="I97" i="6"/>
  <c r="H98" i="6"/>
  <c r="D98" i="6"/>
  <c r="I98" i="6"/>
  <c r="H99" i="6"/>
  <c r="D99" i="6"/>
  <c r="I99" i="6"/>
  <c r="H100" i="6"/>
  <c r="D100" i="6"/>
  <c r="I100" i="6"/>
  <c r="H101" i="6"/>
  <c r="D101" i="6"/>
  <c r="I101" i="6"/>
  <c r="H102" i="6"/>
  <c r="D102" i="6"/>
  <c r="I102" i="6"/>
  <c r="H103" i="6"/>
  <c r="D103" i="6"/>
  <c r="I103" i="6"/>
  <c r="H104" i="6"/>
  <c r="D104" i="6"/>
  <c r="I104" i="6"/>
  <c r="R14" i="6"/>
  <c r="R16" i="6"/>
  <c r="R18" i="6"/>
  <c r="Q28" i="6" a="1"/>
  <c r="Q28" i="6"/>
  <c r="R30" i="6"/>
  <c r="R31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4" i="6"/>
  <c r="Q22" i="6" a="1"/>
  <c r="R22" i="6"/>
  <c r="R24" i="6"/>
  <c r="Q22" i="6"/>
  <c r="Q23" i="6"/>
  <c r="R23" i="6"/>
  <c r="R28" i="6"/>
  <c r="Q29" i="6"/>
  <c r="R29" i="6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C6" i="3"/>
  <c r="E6" i="3"/>
  <c r="G6" i="3"/>
  <c r="I6" i="3"/>
  <c r="C7" i="3"/>
  <c r="E7" i="3"/>
  <c r="G7" i="3"/>
  <c r="I7" i="3"/>
  <c r="C8" i="3"/>
  <c r="E8" i="3"/>
  <c r="G8" i="3"/>
  <c r="I8" i="3"/>
  <c r="C9" i="3"/>
  <c r="E9" i="3"/>
  <c r="G9" i="3"/>
  <c r="I9" i="3"/>
  <c r="C10" i="3"/>
  <c r="E10" i="3"/>
  <c r="G10" i="3"/>
  <c r="I10" i="3"/>
  <c r="C11" i="3"/>
  <c r="E11" i="3"/>
  <c r="G11" i="3"/>
  <c r="I11" i="3"/>
  <c r="C12" i="3"/>
  <c r="E12" i="3"/>
  <c r="G12" i="3"/>
  <c r="I12" i="3"/>
  <c r="C13" i="3"/>
  <c r="E13" i="3"/>
  <c r="G13" i="3"/>
  <c r="I13" i="3"/>
  <c r="C14" i="3"/>
  <c r="E14" i="3"/>
  <c r="G14" i="3"/>
  <c r="I14" i="3"/>
  <c r="C15" i="3"/>
  <c r="E15" i="3"/>
  <c r="G15" i="3"/>
  <c r="I15" i="3"/>
  <c r="C16" i="3"/>
  <c r="E16" i="3"/>
  <c r="G16" i="3"/>
  <c r="I16" i="3"/>
  <c r="C17" i="3"/>
  <c r="E17" i="3"/>
  <c r="G17" i="3"/>
  <c r="I17" i="3"/>
  <c r="C18" i="3"/>
  <c r="E18" i="3"/>
  <c r="G18" i="3"/>
  <c r="I18" i="3"/>
  <c r="C19" i="3"/>
  <c r="E19" i="3"/>
  <c r="G19" i="3"/>
  <c r="I19" i="3"/>
  <c r="C20" i="3"/>
  <c r="E20" i="3"/>
  <c r="G20" i="3"/>
  <c r="I20" i="3"/>
  <c r="C21" i="3"/>
  <c r="E21" i="3"/>
  <c r="G21" i="3"/>
  <c r="I21" i="3"/>
  <c r="C22" i="3"/>
  <c r="E22" i="3"/>
  <c r="G22" i="3"/>
  <c r="I22" i="3"/>
  <c r="C23" i="3"/>
  <c r="E23" i="3"/>
  <c r="G23" i="3"/>
  <c r="I23" i="3"/>
  <c r="C24" i="3"/>
  <c r="E24" i="3"/>
  <c r="G24" i="3"/>
  <c r="I24" i="3"/>
  <c r="C25" i="3"/>
  <c r="E25" i="3"/>
  <c r="G25" i="3"/>
  <c r="I25" i="3"/>
  <c r="C26" i="3"/>
  <c r="E26" i="3"/>
  <c r="G26" i="3"/>
  <c r="I26" i="3"/>
  <c r="C27" i="3"/>
  <c r="E27" i="3"/>
  <c r="G27" i="3"/>
  <c r="I27" i="3"/>
  <c r="C5" i="3"/>
  <c r="E5" i="3"/>
  <c r="G5" i="3"/>
  <c r="I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5" i="3"/>
  <c r="E5" i="2"/>
  <c r="F15" i="2"/>
  <c r="F14" i="2"/>
  <c r="F16" i="2"/>
  <c r="F20" i="2"/>
  <c r="F11" i="2"/>
  <c r="F17" i="2"/>
  <c r="F18" i="2"/>
  <c r="F19" i="2"/>
  <c r="F13" i="2"/>
  <c r="F7" i="2"/>
  <c r="F8" i="2"/>
  <c r="F9" i="2"/>
  <c r="F10" i="2"/>
  <c r="F12" i="2"/>
  <c r="F21" i="2"/>
  <c r="F22" i="2"/>
  <c r="G7" i="2"/>
  <c r="G8" i="2"/>
  <c r="G9" i="2"/>
  <c r="I8" i="2"/>
  <c r="G10" i="2"/>
  <c r="G11" i="2"/>
  <c r="G12" i="2"/>
  <c r="G13" i="2"/>
  <c r="I9" i="2"/>
  <c r="G14" i="2"/>
  <c r="G15" i="2"/>
  <c r="I10" i="2"/>
  <c r="G16" i="2"/>
  <c r="G17" i="2"/>
  <c r="I11" i="2"/>
  <c r="G18" i="2"/>
  <c r="I12" i="2"/>
  <c r="G19" i="2"/>
  <c r="I13" i="2"/>
  <c r="G20" i="2"/>
  <c r="I14" i="2"/>
  <c r="G21" i="2"/>
  <c r="I15" i="2"/>
  <c r="G22" i="2"/>
  <c r="I16" i="2"/>
  <c r="I17" i="2"/>
  <c r="I18" i="2"/>
  <c r="I19" i="2"/>
  <c r="I20" i="2"/>
  <c r="I21" i="2"/>
  <c r="I22" i="2"/>
  <c r="I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7" i="2"/>
  <c r="K7" i="2" a="1"/>
  <c r="K7" i="2"/>
  <c r="L7" i="2"/>
  <c r="K8" i="2"/>
  <c r="L8" i="2"/>
  <c r="K20" i="2" a="1"/>
  <c r="K20" i="2"/>
  <c r="L20" i="2"/>
  <c r="K21" i="2"/>
  <c r="L21" i="2"/>
  <c r="D5" i="2"/>
  <c r="C5" i="2"/>
</calcChain>
</file>

<file path=xl/sharedStrings.xml><?xml version="1.0" encoding="utf-8"?>
<sst xmlns="http://schemas.openxmlformats.org/spreadsheetml/2006/main" count="142" uniqueCount="121">
  <si>
    <t>x</t>
  </si>
  <si>
    <t>y</t>
  </si>
  <si>
    <t>slope</t>
  </si>
  <si>
    <t>intercept</t>
  </si>
  <si>
    <t>Valid?</t>
  </si>
  <si>
    <t>Index</t>
  </si>
  <si>
    <t>how many are valid?</t>
  </si>
  <si>
    <t>Rank</t>
  </si>
  <si>
    <t>XLookup</t>
  </si>
  <si>
    <t>act. x</t>
  </si>
  <si>
    <t>New Linest</t>
  </si>
  <si>
    <t>Original Linest</t>
  </si>
  <si>
    <t>Bechard, Hanna Mae</t>
  </si>
  <si>
    <t>Behnam Rad, Soorena</t>
  </si>
  <si>
    <t>Bibler, Rachel L</t>
  </si>
  <si>
    <t>Brody, Darren J</t>
  </si>
  <si>
    <t>Bush, Josiah D</t>
  </si>
  <si>
    <t>Desiderio, Christopher Michael</t>
  </si>
  <si>
    <t>Heferle, Jackson Ingalls</t>
  </si>
  <si>
    <t>Jeroszko, Grant Adam</t>
  </si>
  <si>
    <t>Judway, Alison Christine</t>
  </si>
  <si>
    <t>Kebede, Yared</t>
  </si>
  <si>
    <t>Mudge, Johnny M</t>
  </si>
  <si>
    <t>Muller, Aidan Micheal</t>
  </si>
  <si>
    <t>Padgett, L</t>
  </si>
  <si>
    <t>Palmer, Samuel McGinnis</t>
  </si>
  <si>
    <t>Rosario, Jacob A</t>
  </si>
  <si>
    <t>Ross, Matthew Gabriel</t>
  </si>
  <si>
    <t>Sargent, Logan F</t>
  </si>
  <si>
    <t>Staiger Hau, Alexandra Marie</t>
  </si>
  <si>
    <t>Tago, Ryunosuke</t>
  </si>
  <si>
    <t>Tepfenhart, Matthew M</t>
  </si>
  <si>
    <t>Wilczewski, Graham Stanley</t>
  </si>
  <si>
    <t>Data from KnightWeb</t>
  </si>
  <si>
    <t>Last Name</t>
  </si>
  <si>
    <t>Comma?</t>
  </si>
  <si>
    <t>Space?</t>
  </si>
  <si>
    <t>Better</t>
  </si>
  <si>
    <t>Space</t>
  </si>
  <si>
    <t>Not First Name!</t>
  </si>
  <si>
    <t>First Name</t>
  </si>
  <si>
    <t>Middle Name?</t>
  </si>
  <si>
    <t>Bin "n"</t>
  </si>
  <si>
    <r>
      <rPr>
        <i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= </t>
    </r>
    <r>
      <rPr>
        <i/>
        <sz val="11"/>
        <color theme="1"/>
        <rFont val="Arial"/>
        <family val="2"/>
      </rPr>
      <t>a</t>
    </r>
    <r>
      <rPr>
        <vertAlign val="subscript"/>
        <sz val="11"/>
        <color theme="1"/>
        <rFont val="Arial"/>
        <family val="2"/>
      </rPr>
      <t>1</t>
    </r>
    <r>
      <rPr>
        <i/>
        <sz val="11"/>
        <color theme="1"/>
        <rFont val="Arial"/>
        <family val="2"/>
      </rPr>
      <t>n</t>
    </r>
    <r>
      <rPr>
        <sz val="11"/>
        <color theme="1"/>
        <rFont val="Arial"/>
        <family val="2"/>
      </rPr>
      <t xml:space="preserve"> + </t>
    </r>
    <r>
      <rPr>
        <i/>
        <sz val="11"/>
        <color theme="1"/>
        <rFont val="Arial"/>
        <family val="2"/>
      </rPr>
      <t>a</t>
    </r>
    <r>
      <rPr>
        <vertAlign val="subscript"/>
        <sz val="11"/>
        <color theme="1"/>
        <rFont val="Arial"/>
        <family val="2"/>
      </rPr>
      <t>2</t>
    </r>
  </si>
  <si>
    <r>
      <rPr>
        <i/>
        <sz val="11"/>
        <color theme="1"/>
        <rFont val="Arial"/>
        <family val="2"/>
      </rPr>
      <t>a</t>
    </r>
    <r>
      <rPr>
        <vertAlign val="subscript"/>
        <sz val="11"/>
        <color theme="1"/>
        <rFont val="Arial"/>
        <family val="2"/>
      </rPr>
      <t>1</t>
    </r>
  </si>
  <si>
    <r>
      <rPr>
        <i/>
        <sz val="11"/>
        <color theme="1"/>
        <rFont val="Arial"/>
        <family val="2"/>
      </rPr>
      <t>a</t>
    </r>
    <r>
      <rPr>
        <vertAlign val="subscript"/>
        <sz val="11"/>
        <color theme="1"/>
        <rFont val="Arial"/>
        <family val="2"/>
      </rPr>
      <t>2</t>
    </r>
  </si>
  <si>
    <t>Counts</t>
  </si>
  <si>
    <t>Bin Energy</t>
  </si>
  <si>
    <t>Collection Size</t>
  </si>
  <si>
    <t>Total Bins</t>
  </si>
  <si>
    <t>New Bin Qty</t>
  </si>
  <si>
    <r>
      <t>New bin "</t>
    </r>
    <r>
      <rPr>
        <i/>
        <sz val="11"/>
        <color theme="1"/>
        <rFont val="Arial"/>
        <family val="2"/>
      </rPr>
      <t>n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"</t>
    </r>
  </si>
  <si>
    <t>This example uses the functions IF, COUNT, RANK, XLOOKUP, NA, and OFFSET</t>
  </si>
  <si>
    <t>This example uses FIND, LEFT, RIGHT, LEN, IFERROR, IF</t>
  </si>
  <si>
    <t>Purpose: Delete any green cell or replace it with text, etc.</t>
  </si>
  <si>
    <t>The "original" plots and calculations will be wrong,</t>
  </si>
  <si>
    <t>but the "clean" one will be ok. We could add other</t>
  </si>
  <si>
    <t>criteria to the "valid" column (with additional "IF"</t>
  </si>
  <si>
    <t>functions. Here, our validation criteria are that x and y</t>
  </si>
  <si>
    <t>are both numbers, and also y is positive.</t>
  </si>
  <si>
    <t>There is a lot going on in column "O". As you are learning functions,</t>
  </si>
  <si>
    <t>you would probably build this function in multiple columns at first,</t>
  </si>
  <si>
    <t>so you can verify that each piece is being computed correctly.</t>
  </si>
  <si>
    <t>So, you might have separate columns that show what's happening</t>
  </si>
  <si>
    <t xml:space="preserve">with "TEXT", "INDIRECT", and "OFFSET" before trying to "SUM" them. </t>
  </si>
  <si>
    <t>Van Becker, Ethan James</t>
  </si>
  <si>
    <t>O'Blake, Thomas Fitzgerald</t>
  </si>
  <si>
    <t>Detector</t>
  </si>
  <si>
    <t>Count</t>
  </si>
  <si>
    <t>Time (s)</t>
  </si>
  <si>
    <t>Total</t>
  </si>
  <si>
    <t>Decays</t>
  </si>
  <si>
    <t>A</t>
  </si>
  <si>
    <t>k</t>
  </si>
  <si>
    <t>m</t>
  </si>
  <si>
    <t>Decay</t>
  </si>
  <si>
    <r>
      <t>err</t>
    </r>
    <r>
      <rPr>
        <b/>
        <vertAlign val="superscript"/>
        <sz val="11"/>
        <color theme="1"/>
        <rFont val="Arial"/>
        <family val="2"/>
      </rPr>
      <t>2</t>
    </r>
  </si>
  <si>
    <t>Value</t>
  </si>
  <si>
    <t>Uncert</t>
  </si>
  <si>
    <t>Fitted</t>
  </si>
  <si>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Arial"/>
        <family val="2"/>
      </rPr>
      <t>err</t>
    </r>
    <r>
      <rPr>
        <b/>
        <vertAlign val="superscript"/>
        <sz val="11"/>
        <color theme="1"/>
        <rFont val="Arial"/>
        <family val="2"/>
      </rPr>
      <t>2</t>
    </r>
  </si>
  <si>
    <r>
      <t xml:space="preserve">LOGEST: </t>
    </r>
    <r>
      <rPr>
        <b/>
        <i/>
        <sz val="11"/>
        <color theme="1"/>
        <rFont val="Arial"/>
        <family val="2"/>
      </rPr>
      <t xml:space="preserve">y </t>
    </r>
    <r>
      <rPr>
        <b/>
        <sz val="11"/>
        <color theme="1"/>
        <rFont val="Arial"/>
        <family val="2"/>
      </rPr>
      <t xml:space="preserve">= </t>
    </r>
    <r>
      <rPr>
        <b/>
        <i/>
        <sz val="11"/>
        <color theme="1"/>
        <rFont val="Arial"/>
        <family val="2"/>
      </rPr>
      <t>A</t>
    </r>
    <r>
      <rPr>
        <b/>
        <sz val="11"/>
        <color theme="1"/>
        <rFont val="Arial"/>
        <family val="2"/>
      </rPr>
      <t xml:space="preserve"> </t>
    </r>
    <r>
      <rPr>
        <b/>
        <i/>
        <sz val="11"/>
        <color theme="1"/>
        <rFont val="Arial"/>
        <family val="2"/>
      </rPr>
      <t>m</t>
    </r>
    <r>
      <rPr>
        <b/>
        <i/>
        <vertAlign val="superscript"/>
        <sz val="11"/>
        <color theme="1"/>
        <rFont val="Arial"/>
        <family val="2"/>
      </rPr>
      <t>t</t>
    </r>
  </si>
  <si>
    <r>
      <rPr>
        <b/>
        <i/>
        <sz val="11"/>
        <color theme="1"/>
        <rFont val="Arial"/>
        <family val="2"/>
      </rPr>
      <t>k</t>
    </r>
    <r>
      <rPr>
        <b/>
        <sz val="11"/>
        <color theme="1"/>
        <rFont val="Arial"/>
        <family val="2"/>
      </rPr>
      <t xml:space="preserve"> = ln(</t>
    </r>
    <r>
      <rPr>
        <b/>
        <i/>
        <sz val="11"/>
        <color theme="1"/>
        <rFont val="Arial"/>
        <family val="2"/>
      </rPr>
      <t>m</t>
    </r>
    <r>
      <rPr>
        <b/>
        <sz val="11"/>
        <color theme="1"/>
        <rFont val="Arial"/>
        <family val="2"/>
      </rPr>
      <t>)</t>
    </r>
  </si>
  <si>
    <t>Linearized</t>
  </si>
  <si>
    <r>
      <rPr>
        <b/>
        <i/>
        <sz val="11"/>
        <color theme="1"/>
        <rFont val="Symbol"/>
        <family val="1"/>
        <charset val="2"/>
      </rPr>
      <t>t</t>
    </r>
    <r>
      <rPr>
        <b/>
        <sz val="11"/>
        <color theme="1"/>
        <rFont val="Arial"/>
        <family val="2"/>
      </rPr>
      <t xml:space="preserve"> = 1/k</t>
    </r>
  </si>
  <si>
    <t>Nucleii</t>
  </si>
  <si>
    <t>Solver: "Count"</t>
  </si>
  <si>
    <t>Solver:Decays</t>
  </si>
  <si>
    <r>
      <t>c</t>
    </r>
    <r>
      <rPr>
        <b/>
        <vertAlign val="subscript"/>
        <sz val="11"/>
        <color theme="1"/>
        <rFont val="Arial"/>
        <family val="2"/>
      </rPr>
      <t>0</t>
    </r>
  </si>
  <si>
    <r>
      <t>A + c</t>
    </r>
    <r>
      <rPr>
        <b/>
        <vertAlign val="subscript"/>
        <sz val="11"/>
        <color theme="1"/>
        <rFont val="Arial"/>
        <family val="2"/>
      </rPr>
      <t>0</t>
    </r>
  </si>
  <si>
    <t>Linearized Nucleii</t>
  </si>
  <si>
    <r>
      <t xml:space="preserve">As </t>
    </r>
    <r>
      <rPr>
        <b/>
        <i/>
        <sz val="11"/>
        <color theme="1"/>
        <rFont val="Arial"/>
        <family val="2"/>
      </rPr>
      <t>t</t>
    </r>
    <r>
      <rPr>
        <b/>
        <sz val="11"/>
        <color theme="1"/>
        <rFont val="Arial"/>
        <family val="2"/>
      </rPr>
      <t xml:space="preserve"> → ∞</t>
    </r>
  </si>
  <si>
    <t>Expect. Nuc. remaining</t>
  </si>
  <si>
    <t>Our actual total decays</t>
  </si>
  <si>
    <r>
      <t>Solver is using: Count</t>
    </r>
    <r>
      <rPr>
        <b/>
        <i/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 xml:space="preserve">= </t>
    </r>
    <r>
      <rPr>
        <b/>
        <i/>
        <sz val="11"/>
        <color theme="1"/>
        <rFont val="Arial"/>
        <family val="2"/>
      </rPr>
      <t>c</t>
    </r>
    <r>
      <rPr>
        <b/>
        <vertAlign val="subscript"/>
        <sz val="11"/>
        <color theme="1"/>
        <rFont val="Arial"/>
        <family val="2"/>
      </rPr>
      <t>0</t>
    </r>
    <r>
      <rPr>
        <b/>
        <sz val="11"/>
        <color theme="1"/>
        <rFont val="Arial"/>
        <family val="2"/>
      </rPr>
      <t xml:space="preserve"> </t>
    </r>
    <r>
      <rPr>
        <b/>
        <i/>
        <sz val="11"/>
        <color theme="1"/>
        <rFont val="Arial"/>
        <family val="2"/>
      </rPr>
      <t>e</t>
    </r>
    <r>
      <rPr>
        <b/>
        <i/>
        <vertAlign val="superscript"/>
        <sz val="11"/>
        <color theme="1"/>
        <rFont val="Arial"/>
        <family val="2"/>
      </rPr>
      <t>-kt</t>
    </r>
  </si>
  <si>
    <t>for "Nucleii"</t>
  </si>
  <si>
    <r>
      <t xml:space="preserve">Total Decays: </t>
    </r>
    <r>
      <rPr>
        <b/>
        <i/>
        <sz val="11"/>
        <color theme="1"/>
        <rFont val="Arial"/>
        <family val="2"/>
      </rPr>
      <t xml:space="preserve">d </t>
    </r>
    <r>
      <rPr>
        <b/>
        <sz val="11"/>
        <color theme="1"/>
        <rFont val="Arial"/>
        <family val="2"/>
      </rPr>
      <t xml:space="preserve">= </t>
    </r>
    <r>
      <rPr>
        <b/>
        <i/>
        <sz val="11"/>
        <color theme="1"/>
        <rFont val="Arial"/>
        <family val="2"/>
      </rPr>
      <t>A</t>
    </r>
    <r>
      <rPr>
        <b/>
        <sz val="11"/>
        <color theme="1"/>
        <rFont val="Arial"/>
        <family val="2"/>
      </rPr>
      <t>(1</t>
    </r>
    <r>
      <rPr>
        <b/>
        <i/>
        <sz val="11"/>
        <color theme="1"/>
        <rFont val="Arial"/>
        <family val="2"/>
      </rPr>
      <t>-</t>
    </r>
    <r>
      <rPr>
        <b/>
        <sz val="11"/>
        <color theme="1"/>
        <rFont val="Arial"/>
        <family val="2"/>
      </rPr>
      <t xml:space="preserve"> </t>
    </r>
    <r>
      <rPr>
        <b/>
        <i/>
        <sz val="11"/>
        <color theme="1"/>
        <rFont val="Arial"/>
        <family val="2"/>
      </rPr>
      <t>e</t>
    </r>
    <r>
      <rPr>
        <b/>
        <i/>
        <vertAlign val="superscript"/>
        <sz val="11"/>
        <color theme="1"/>
        <rFont val="Arial"/>
        <family val="2"/>
      </rPr>
      <t>-kt</t>
    </r>
    <r>
      <rPr>
        <b/>
        <sz val="11"/>
        <color theme="1"/>
        <rFont val="Arial"/>
        <family val="2"/>
      </rPr>
      <t xml:space="preserve">) + </t>
    </r>
    <r>
      <rPr>
        <b/>
        <i/>
        <sz val="11"/>
        <color theme="1"/>
        <rFont val="Arial"/>
        <family val="2"/>
      </rPr>
      <t>c</t>
    </r>
    <r>
      <rPr>
        <b/>
        <vertAlign val="subscript"/>
        <sz val="11"/>
        <color theme="1"/>
        <rFont val="Arial"/>
        <family val="2"/>
      </rPr>
      <t>0</t>
    </r>
  </si>
  <si>
    <t>Nucleii?</t>
  </si>
  <si>
    <t>Est. Starting</t>
  </si>
  <si>
    <t>Est. Ending</t>
  </si>
  <si>
    <t>Minimum</t>
  </si>
  <si>
    <t>Orig. Bin</t>
  </si>
  <si>
    <t>Orig Bin</t>
  </si>
  <si>
    <t>Maximum</t>
  </si>
  <si>
    <t>"Aggregated"</t>
  </si>
  <si>
    <t>Average</t>
  </si>
  <si>
    <t>Energy</t>
  </si>
  <si>
    <t>(B)in # or (E)?</t>
  </si>
  <si>
    <t>B</t>
  </si>
  <si>
    <t>Axis?</t>
  </si>
  <si>
    <t>Note that on the last plot, when you click on the x-axis label, you see an</t>
  </si>
  <si>
    <t>equation in the formula bar!</t>
  </si>
  <si>
    <t>This example uses the functions MAX, OR, ROUNDUP, IF, NA, SUM, OFFET, INDIRECT,TEXT</t>
  </si>
  <si>
    <t>Related functions:</t>
  </si>
  <si>
    <t>INDEX, MATCH, XMATCH, SORT, CHOOSE, ROW</t>
  </si>
  <si>
    <t>Related Functions:</t>
  </si>
  <si>
    <t>MID, FIND, SEARCH, LOWER, TRIM, CLEAN, REPLACE</t>
  </si>
  <si>
    <t>CONCAT (but "&amp;" is easier!)</t>
  </si>
  <si>
    <t>Legacy: VLOOKUP, HLOOKUP</t>
  </si>
  <si>
    <t>Other related functions:</t>
  </si>
  <si>
    <t>ISERROR, COUNTIF, COUNTBLANK, ISERR, IFNA, SUMIF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</si>
</sst>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"/>
    <numFmt numFmtId="166" formatCode="0.000"/>
    <numFmt numFmtId="167" formatCode="0.00000"/>
    <numFmt numFmtId="168" formatCode="\±0.0000"/>
  </numFmts>
  <fonts count="11"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i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i/>
      <vertAlign val="superscript"/>
      <sz val="11"/>
      <color theme="1"/>
      <name val="Arial"/>
      <family val="2"/>
    </font>
    <font>
      <b/>
      <sz val="11"/>
      <color theme="1"/>
      <name val="Arial"/>
      <family val="1"/>
      <charset val="2"/>
    </font>
    <font>
      <b/>
      <sz val="11"/>
      <color theme="1"/>
      <name val="Symbol"/>
      <family val="1"/>
      <charset val="2"/>
    </font>
    <font>
      <b/>
      <i/>
      <sz val="11"/>
      <color theme="1"/>
      <name val="Symbol"/>
      <family val="1"/>
      <charset val="2"/>
    </font>
    <font>
      <b/>
      <vertAlign val="subscript"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99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6" borderId="1" xfId="0" applyFill="1" applyBorder="1" applyAlignment="1">
      <alignment horizontal="center"/>
    </xf>
    <xf numFmtId="0" fontId="0" fillId="5" borderId="1" xfId="0" applyFill="1" applyBorder="1"/>
    <xf numFmtId="0" fontId="0" fillId="3" borderId="1" xfId="0" applyFill="1" applyBorder="1"/>
    <xf numFmtId="0" fontId="0" fillId="6" borderId="2" xfId="0" applyFill="1" applyBorder="1"/>
    <xf numFmtId="0" fontId="0" fillId="6" borderId="3" xfId="0" applyFill="1" applyBorder="1"/>
    <xf numFmtId="164" fontId="0" fillId="3" borderId="1" xfId="0" applyNumberFormat="1" applyFill="1" applyBorder="1"/>
    <xf numFmtId="0" fontId="0" fillId="6" borderId="1" xfId="0" applyFill="1" applyBorder="1"/>
    <xf numFmtId="0" fontId="0" fillId="6" borderId="4" xfId="0" applyFill="1" applyBorder="1"/>
    <xf numFmtId="0" fontId="0" fillId="0" borderId="0" xfId="0" applyAlignment="1">
      <alignment horizontal="center"/>
    </xf>
    <xf numFmtId="164" fontId="0" fillId="0" borderId="0" xfId="0" applyNumberFormat="1"/>
    <xf numFmtId="0" fontId="0" fillId="3" borderId="5" xfId="0" applyFill="1" applyBorder="1"/>
    <xf numFmtId="0" fontId="1" fillId="6" borderId="1" xfId="0" applyFont="1" applyFill="1" applyBorder="1"/>
    <xf numFmtId="0" fontId="0" fillId="4" borderId="1" xfId="0" applyFill="1" applyBorder="1"/>
    <xf numFmtId="0" fontId="1" fillId="2" borderId="2" xfId="0" applyFont="1" applyFill="1" applyBorder="1"/>
    <xf numFmtId="0" fontId="1" fillId="2" borderId="4" xfId="0" applyFont="1" applyFill="1" applyBorder="1"/>
    <xf numFmtId="0" fontId="0" fillId="2" borderId="4" xfId="0" applyFill="1" applyBorder="1"/>
    <xf numFmtId="0" fontId="0" fillId="2" borderId="3" xfId="0" applyFill="1" applyBorder="1"/>
    <xf numFmtId="0" fontId="0" fillId="6" borderId="1" xfId="0" applyFill="1" applyBorder="1" applyAlignment="1">
      <alignment horizontal="right"/>
    </xf>
    <xf numFmtId="0" fontId="0" fillId="2" borderId="2" xfId="0" applyFill="1" applyBorder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0" xfId="0" applyFill="1"/>
    <xf numFmtId="0" fontId="0" fillId="4" borderId="10" xfId="0" applyFill="1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165" fontId="0" fillId="5" borderId="1" xfId="0" applyNumberFormat="1" applyFill="1" applyBorder="1"/>
    <xf numFmtId="166" fontId="0" fillId="3" borderId="1" xfId="0" applyNumberFormat="1" applyFill="1" applyBorder="1"/>
    <xf numFmtId="2" fontId="0" fillId="3" borderId="1" xfId="0" applyNumberFormat="1" applyFill="1" applyBorder="1"/>
    <xf numFmtId="0" fontId="1" fillId="6" borderId="14" xfId="0" applyFont="1" applyFill="1" applyBorder="1"/>
    <xf numFmtId="0" fontId="1" fillId="6" borderId="5" xfId="0" applyFont="1" applyFill="1" applyBorder="1"/>
    <xf numFmtId="0" fontId="1" fillId="6" borderId="3" xfId="0" applyFont="1" applyFill="1" applyBorder="1"/>
    <xf numFmtId="0" fontId="1" fillId="6" borderId="2" xfId="0" applyFont="1" applyFill="1" applyBorder="1"/>
    <xf numFmtId="0" fontId="0" fillId="7" borderId="1" xfId="0" applyFill="1" applyBorder="1"/>
    <xf numFmtId="0" fontId="1" fillId="6" borderId="6" xfId="0" applyFont="1" applyFill="1" applyBorder="1"/>
    <xf numFmtId="0" fontId="1" fillId="6" borderId="11" xfId="0" applyFont="1" applyFill="1" applyBorder="1"/>
    <xf numFmtId="0" fontId="1" fillId="6" borderId="8" xfId="0" applyFont="1" applyFill="1" applyBorder="1"/>
    <xf numFmtId="0" fontId="1" fillId="6" borderId="13" xfId="0" applyFont="1" applyFill="1" applyBorder="1"/>
    <xf numFmtId="0" fontId="5" fillId="6" borderId="1" xfId="0" applyFont="1" applyFill="1" applyBorder="1" applyAlignment="1">
      <alignment horizontal="right"/>
    </xf>
    <xf numFmtId="0" fontId="7" fillId="6" borderId="1" xfId="0" applyFont="1" applyFill="1" applyBorder="1" applyAlignment="1">
      <alignment horizontal="right"/>
    </xf>
    <xf numFmtId="164" fontId="0" fillId="4" borderId="1" xfId="0" applyNumberFormat="1" applyFill="1" applyBorder="1"/>
    <xf numFmtId="1" fontId="0" fillId="3" borderId="1" xfId="0" applyNumberFormat="1" applyFill="1" applyBorder="1"/>
    <xf numFmtId="0" fontId="5" fillId="6" borderId="14" xfId="0" applyFont="1" applyFill="1" applyBorder="1" applyAlignment="1">
      <alignment horizontal="center"/>
    </xf>
    <xf numFmtId="166" fontId="0" fillId="3" borderId="15" xfId="0" applyNumberFormat="1" applyFill="1" applyBorder="1"/>
    <xf numFmtId="0" fontId="0" fillId="0" borderId="0" xfId="0" applyAlignment="1">
      <alignment horizontal="right"/>
    </xf>
    <xf numFmtId="0" fontId="1" fillId="0" borderId="0" xfId="0" applyFont="1"/>
    <xf numFmtId="0" fontId="5" fillId="6" borderId="5" xfId="0" applyFont="1" applyFill="1" applyBorder="1" applyAlignment="1">
      <alignment horizontal="right"/>
    </xf>
    <xf numFmtId="165" fontId="0" fillId="5" borderId="5" xfId="0" applyNumberFormat="1" applyFill="1" applyBorder="1"/>
    <xf numFmtId="167" fontId="0" fillId="4" borderId="5" xfId="0" applyNumberFormat="1" applyFill="1" applyBorder="1"/>
    <xf numFmtId="0" fontId="0" fillId="6" borderId="13" xfId="0" applyFill="1" applyBorder="1"/>
    <xf numFmtId="0" fontId="7" fillId="6" borderId="1" xfId="0" applyFont="1" applyFill="1" applyBorder="1"/>
    <xf numFmtId="0" fontId="1" fillId="6" borderId="2" xfId="0" applyFont="1" applyFill="1" applyBorder="1" applyAlignment="1">
      <alignment horizontal="right"/>
    </xf>
    <xf numFmtId="0" fontId="0" fillId="5" borderId="5" xfId="0" applyFill="1" applyBorder="1"/>
    <xf numFmtId="165" fontId="0" fillId="0" borderId="0" xfId="0" applyNumberFormat="1" applyAlignment="1">
      <alignment horizontal="right"/>
    </xf>
    <xf numFmtId="0" fontId="5" fillId="6" borderId="14" xfId="0" applyFont="1" applyFill="1" applyBorder="1" applyAlignment="1">
      <alignment horizontal="right"/>
    </xf>
    <xf numFmtId="0" fontId="1" fillId="6" borderId="1" xfId="0" applyFont="1" applyFill="1" applyBorder="1" applyAlignment="1">
      <alignment horizontal="right"/>
    </xf>
    <xf numFmtId="0" fontId="1" fillId="6" borderId="3" xfId="0" applyFont="1" applyFill="1" applyBorder="1" applyAlignment="1">
      <alignment horizontal="right"/>
    </xf>
    <xf numFmtId="2" fontId="0" fillId="0" borderId="0" xfId="0" applyNumberFormat="1"/>
    <xf numFmtId="168" fontId="0" fillId="3" borderId="17" xfId="0" applyNumberFormat="1" applyFill="1" applyBorder="1" applyAlignment="1">
      <alignment horizontal="right"/>
    </xf>
    <xf numFmtId="168" fontId="0" fillId="3" borderId="18" xfId="0" applyNumberFormat="1" applyFill="1" applyBorder="1"/>
    <xf numFmtId="1" fontId="0" fillId="8" borderId="1" xfId="0" applyNumberFormat="1" applyFill="1" applyBorder="1"/>
    <xf numFmtId="0" fontId="0" fillId="6" borderId="14" xfId="0" applyFill="1" applyBorder="1" applyAlignment="1">
      <alignment horizontal="center"/>
    </xf>
    <xf numFmtId="164" fontId="0" fillId="4" borderId="15" xfId="0" applyNumberFormat="1" applyFill="1" applyBorder="1"/>
    <xf numFmtId="164" fontId="0" fillId="3" borderId="16" xfId="0" applyNumberFormat="1" applyFill="1" applyBorder="1"/>
    <xf numFmtId="166" fontId="0" fillId="7" borderId="1" xfId="0" applyNumberFormat="1" applyFill="1" applyBorder="1"/>
    <xf numFmtId="165" fontId="0" fillId="7" borderId="1" xfId="0" applyNumberFormat="1" applyFill="1" applyBorder="1"/>
    <xf numFmtId="166" fontId="0" fillId="7" borderId="5" xfId="0" applyNumberFormat="1" applyFill="1" applyBorder="1"/>
    <xf numFmtId="166" fontId="0" fillId="7" borderId="16" xfId="0" applyNumberFormat="1" applyFill="1" applyBorder="1"/>
    <xf numFmtId="165" fontId="0" fillId="3" borderId="1" xfId="0" applyNumberFormat="1" applyFill="1" applyBorder="1"/>
    <xf numFmtId="165" fontId="0" fillId="2" borderId="1" xfId="0" applyNumberFormat="1" applyFill="1" applyBorder="1"/>
    <xf numFmtId="0" fontId="0" fillId="6" borderId="14" xfId="0" applyFill="1" applyBorder="1"/>
    <xf numFmtId="0" fontId="0" fillId="6" borderId="5" xfId="0" applyFill="1" applyBorder="1"/>
    <xf numFmtId="0" fontId="0" fillId="6" borderId="6" xfId="0" applyFill="1" applyBorder="1"/>
    <xf numFmtId="0" fontId="0" fillId="6" borderId="11" xfId="0" applyFill="1" applyBorder="1"/>
    <xf numFmtId="0" fontId="0" fillId="6" borderId="8" xfId="0" applyFill="1" applyBorder="1"/>
    <xf numFmtId="0" fontId="0" fillId="6" borderId="6" xfId="0" applyFill="1" applyBorder="1" applyAlignment="1">
      <alignment horizontal="center"/>
    </xf>
    <xf numFmtId="0" fontId="0" fillId="4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Original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089249505693589"/>
          <c:y val="0.18454378965851664"/>
          <c:w val="0.75122433469668348"/>
          <c:h val="0.6111286889422317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'Data Cleaning'!$D$6</c:f>
              <c:strCache>
                <c:ptCount val="1"/>
                <c:pt idx="0">
                  <c:v>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6350">
                <a:solidFill>
                  <a:schemeClr val="tx1">
                    <a:alpha val="93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70C0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6114816217816394"/>
                  <c:y val="0.42861783404558707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rgbClr val="0070C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'Data Cleaning'!$C$7:$C$22</c:f>
              <c:numCache>
                <c:formatCode>General</c:formatCode>
                <c:ptCount val="1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</c:numCache>
            </c:numRef>
          </c:xVal>
          <c:yVal>
            <c:numRef>
              <c:f>'Data Cleaning'!$D$7:$D$22</c:f>
              <c:numCache>
                <c:formatCode>General</c:formatCode>
                <c:ptCount val="16"/>
                <c:pt idx="0">
                  <c:v>8</c:v>
                </c:pt>
                <c:pt idx="1">
                  <c:v>14</c:v>
                </c:pt>
                <c:pt idx="2">
                  <c:v>17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  <c:pt idx="6">
                  <c:v>33</c:v>
                </c:pt>
                <c:pt idx="7">
                  <c:v>38</c:v>
                </c:pt>
                <c:pt idx="8">
                  <c:v>42</c:v>
                </c:pt>
                <c:pt idx="9">
                  <c:v>46</c:v>
                </c:pt>
                <c:pt idx="10">
                  <c:v>51</c:v>
                </c:pt>
                <c:pt idx="11">
                  <c:v>54</c:v>
                </c:pt>
                <c:pt idx="12">
                  <c:v>60</c:v>
                </c:pt>
                <c:pt idx="13">
                  <c:v>63</c:v>
                </c:pt>
                <c:pt idx="14">
                  <c:v>67</c:v>
                </c:pt>
                <c:pt idx="15">
                  <c:v>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4D-4AAC-96BF-5C4D19ABA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2658816"/>
        <c:axId val="1222657376"/>
      </c:scatterChart>
      <c:valAx>
        <c:axId val="1222658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2657376"/>
        <c:crosses val="autoZero"/>
        <c:crossBetween val="midCat"/>
        <c:majorUnit val="10"/>
      </c:valAx>
      <c:valAx>
        <c:axId val="1222657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2658816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Clean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049882343131714"/>
          <c:y val="0.17714281197708581"/>
          <c:w val="0.75177960192136828"/>
          <c:h val="0.6260910439662880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'Data Cleaning'!$I$6</c:f>
              <c:strCache>
                <c:ptCount val="1"/>
                <c:pt idx="0">
                  <c:v>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6350">
                <a:solidFill>
                  <a:schemeClr val="tx1">
                    <a:alpha val="93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70C0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3913474744391882"/>
                  <c:y val="0.43695226954347832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rgbClr val="0070C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'Data Cleaning'!$H$7:$H$22</c:f>
              <c:numCache>
                <c:formatCode>General</c:formatCode>
                <c:ptCount val="1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</c:numCache>
            </c:numRef>
          </c:xVal>
          <c:yVal>
            <c:numRef>
              <c:f>'Data Cleaning'!$I$7:$I$22</c:f>
              <c:numCache>
                <c:formatCode>General</c:formatCode>
                <c:ptCount val="16"/>
                <c:pt idx="0">
                  <c:v>8</c:v>
                </c:pt>
                <c:pt idx="1">
                  <c:v>14</c:v>
                </c:pt>
                <c:pt idx="2">
                  <c:v>17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  <c:pt idx="6">
                  <c:v>33</c:v>
                </c:pt>
                <c:pt idx="7">
                  <c:v>38</c:v>
                </c:pt>
                <c:pt idx="8">
                  <c:v>42</c:v>
                </c:pt>
                <c:pt idx="9">
                  <c:v>46</c:v>
                </c:pt>
                <c:pt idx="10">
                  <c:v>51</c:v>
                </c:pt>
                <c:pt idx="11">
                  <c:v>54</c:v>
                </c:pt>
                <c:pt idx="12">
                  <c:v>60</c:v>
                </c:pt>
                <c:pt idx="13">
                  <c:v>63</c:v>
                </c:pt>
                <c:pt idx="14">
                  <c:v>67</c:v>
                </c:pt>
                <c:pt idx="15">
                  <c:v>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EE-464A-A4FE-4B53012EAF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2658816"/>
        <c:axId val="1222657376"/>
      </c:scatterChart>
      <c:valAx>
        <c:axId val="1222658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2657376"/>
        <c:crosses val="autoZero"/>
        <c:crossBetween val="midCat"/>
        <c:majorUnit val="10"/>
      </c:valAx>
      <c:valAx>
        <c:axId val="12226573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2658816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aseline="0">
                <a:solidFill>
                  <a:schemeClr val="tx1"/>
                </a:solidFill>
              </a:rPr>
              <a:t>MCA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6350">
                <a:solidFill>
                  <a:schemeClr val="tx1"/>
                </a:solidFill>
              </a:ln>
              <a:effectLst/>
            </c:spPr>
          </c:marker>
          <c:xVal>
            <c:numRef>
              <c:f>Compress!$B$5:$B$1004</c:f>
              <c:numCache>
                <c:formatCode>General</c:formatCode>
                <c:ptCount val="10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  <c:pt idx="500">
                  <c:v>501</c:v>
                </c:pt>
                <c:pt idx="501">
                  <c:v>502</c:v>
                </c:pt>
                <c:pt idx="502">
                  <c:v>503</c:v>
                </c:pt>
                <c:pt idx="503">
                  <c:v>504</c:v>
                </c:pt>
                <c:pt idx="504">
                  <c:v>505</c:v>
                </c:pt>
                <c:pt idx="505">
                  <c:v>506</c:v>
                </c:pt>
                <c:pt idx="506">
                  <c:v>507</c:v>
                </c:pt>
                <c:pt idx="507">
                  <c:v>508</c:v>
                </c:pt>
                <c:pt idx="508">
                  <c:v>509</c:v>
                </c:pt>
                <c:pt idx="509">
                  <c:v>510</c:v>
                </c:pt>
                <c:pt idx="510">
                  <c:v>511</c:v>
                </c:pt>
                <c:pt idx="511">
                  <c:v>512</c:v>
                </c:pt>
                <c:pt idx="512">
                  <c:v>513</c:v>
                </c:pt>
                <c:pt idx="513">
                  <c:v>514</c:v>
                </c:pt>
                <c:pt idx="514">
                  <c:v>515</c:v>
                </c:pt>
                <c:pt idx="515">
                  <c:v>516</c:v>
                </c:pt>
                <c:pt idx="516">
                  <c:v>517</c:v>
                </c:pt>
                <c:pt idx="517">
                  <c:v>518</c:v>
                </c:pt>
                <c:pt idx="518">
                  <c:v>519</c:v>
                </c:pt>
                <c:pt idx="519">
                  <c:v>520</c:v>
                </c:pt>
                <c:pt idx="520">
                  <c:v>521</c:v>
                </c:pt>
                <c:pt idx="521">
                  <c:v>522</c:v>
                </c:pt>
                <c:pt idx="522">
                  <c:v>523</c:v>
                </c:pt>
                <c:pt idx="523">
                  <c:v>524</c:v>
                </c:pt>
                <c:pt idx="524">
                  <c:v>525</c:v>
                </c:pt>
                <c:pt idx="525">
                  <c:v>526</c:v>
                </c:pt>
                <c:pt idx="526">
                  <c:v>527</c:v>
                </c:pt>
                <c:pt idx="527">
                  <c:v>528</c:v>
                </c:pt>
                <c:pt idx="528">
                  <c:v>529</c:v>
                </c:pt>
                <c:pt idx="529">
                  <c:v>530</c:v>
                </c:pt>
                <c:pt idx="530">
                  <c:v>531</c:v>
                </c:pt>
                <c:pt idx="531">
                  <c:v>532</c:v>
                </c:pt>
                <c:pt idx="532">
                  <c:v>533</c:v>
                </c:pt>
                <c:pt idx="533">
                  <c:v>534</c:v>
                </c:pt>
                <c:pt idx="534">
                  <c:v>535</c:v>
                </c:pt>
                <c:pt idx="535">
                  <c:v>536</c:v>
                </c:pt>
                <c:pt idx="536">
                  <c:v>537</c:v>
                </c:pt>
                <c:pt idx="537">
                  <c:v>538</c:v>
                </c:pt>
                <c:pt idx="538">
                  <c:v>539</c:v>
                </c:pt>
                <c:pt idx="539">
                  <c:v>540</c:v>
                </c:pt>
                <c:pt idx="540">
                  <c:v>541</c:v>
                </c:pt>
                <c:pt idx="541">
                  <c:v>542</c:v>
                </c:pt>
                <c:pt idx="542">
                  <c:v>543</c:v>
                </c:pt>
                <c:pt idx="543">
                  <c:v>544</c:v>
                </c:pt>
                <c:pt idx="544">
                  <c:v>545</c:v>
                </c:pt>
                <c:pt idx="545">
                  <c:v>546</c:v>
                </c:pt>
                <c:pt idx="546">
                  <c:v>547</c:v>
                </c:pt>
                <c:pt idx="547">
                  <c:v>548</c:v>
                </c:pt>
                <c:pt idx="548">
                  <c:v>549</c:v>
                </c:pt>
                <c:pt idx="549">
                  <c:v>550</c:v>
                </c:pt>
                <c:pt idx="550">
                  <c:v>551</c:v>
                </c:pt>
                <c:pt idx="551">
                  <c:v>552</c:v>
                </c:pt>
                <c:pt idx="552">
                  <c:v>553</c:v>
                </c:pt>
                <c:pt idx="553">
                  <c:v>554</c:v>
                </c:pt>
                <c:pt idx="554">
                  <c:v>555</c:v>
                </c:pt>
                <c:pt idx="555">
                  <c:v>556</c:v>
                </c:pt>
                <c:pt idx="556">
                  <c:v>557</c:v>
                </c:pt>
                <c:pt idx="557">
                  <c:v>558</c:v>
                </c:pt>
                <c:pt idx="558">
                  <c:v>559</c:v>
                </c:pt>
                <c:pt idx="559">
                  <c:v>560</c:v>
                </c:pt>
                <c:pt idx="560">
                  <c:v>561</c:v>
                </c:pt>
                <c:pt idx="561">
                  <c:v>562</c:v>
                </c:pt>
                <c:pt idx="562">
                  <c:v>563</c:v>
                </c:pt>
                <c:pt idx="563">
                  <c:v>564</c:v>
                </c:pt>
                <c:pt idx="564">
                  <c:v>565</c:v>
                </c:pt>
                <c:pt idx="565">
                  <c:v>566</c:v>
                </c:pt>
                <c:pt idx="566">
                  <c:v>567</c:v>
                </c:pt>
                <c:pt idx="567">
                  <c:v>568</c:v>
                </c:pt>
                <c:pt idx="568">
                  <c:v>569</c:v>
                </c:pt>
                <c:pt idx="569">
                  <c:v>570</c:v>
                </c:pt>
                <c:pt idx="570">
                  <c:v>571</c:v>
                </c:pt>
                <c:pt idx="571">
                  <c:v>572</c:v>
                </c:pt>
                <c:pt idx="572">
                  <c:v>573</c:v>
                </c:pt>
                <c:pt idx="573">
                  <c:v>574</c:v>
                </c:pt>
                <c:pt idx="574">
                  <c:v>575</c:v>
                </c:pt>
                <c:pt idx="575">
                  <c:v>576</c:v>
                </c:pt>
                <c:pt idx="576">
                  <c:v>577</c:v>
                </c:pt>
                <c:pt idx="577">
                  <c:v>578</c:v>
                </c:pt>
                <c:pt idx="578">
                  <c:v>579</c:v>
                </c:pt>
                <c:pt idx="579">
                  <c:v>580</c:v>
                </c:pt>
                <c:pt idx="580">
                  <c:v>581</c:v>
                </c:pt>
                <c:pt idx="581">
                  <c:v>582</c:v>
                </c:pt>
                <c:pt idx="582">
                  <c:v>583</c:v>
                </c:pt>
                <c:pt idx="583">
                  <c:v>584</c:v>
                </c:pt>
                <c:pt idx="584">
                  <c:v>585</c:v>
                </c:pt>
                <c:pt idx="585">
                  <c:v>586</c:v>
                </c:pt>
                <c:pt idx="586">
                  <c:v>587</c:v>
                </c:pt>
                <c:pt idx="587">
                  <c:v>588</c:v>
                </c:pt>
                <c:pt idx="588">
                  <c:v>589</c:v>
                </c:pt>
                <c:pt idx="589">
                  <c:v>590</c:v>
                </c:pt>
                <c:pt idx="590">
                  <c:v>591</c:v>
                </c:pt>
                <c:pt idx="591">
                  <c:v>592</c:v>
                </c:pt>
                <c:pt idx="592">
                  <c:v>593</c:v>
                </c:pt>
                <c:pt idx="593">
                  <c:v>594</c:v>
                </c:pt>
                <c:pt idx="594">
                  <c:v>595</c:v>
                </c:pt>
                <c:pt idx="595">
                  <c:v>596</c:v>
                </c:pt>
                <c:pt idx="596">
                  <c:v>597</c:v>
                </c:pt>
                <c:pt idx="597">
                  <c:v>598</c:v>
                </c:pt>
                <c:pt idx="598">
                  <c:v>599</c:v>
                </c:pt>
                <c:pt idx="599">
                  <c:v>600</c:v>
                </c:pt>
                <c:pt idx="600">
                  <c:v>601</c:v>
                </c:pt>
                <c:pt idx="601">
                  <c:v>602</c:v>
                </c:pt>
                <c:pt idx="602">
                  <c:v>603</c:v>
                </c:pt>
                <c:pt idx="603">
                  <c:v>604</c:v>
                </c:pt>
                <c:pt idx="604">
                  <c:v>605</c:v>
                </c:pt>
                <c:pt idx="605">
                  <c:v>606</c:v>
                </c:pt>
                <c:pt idx="606">
                  <c:v>607</c:v>
                </c:pt>
                <c:pt idx="607">
                  <c:v>608</c:v>
                </c:pt>
                <c:pt idx="608">
                  <c:v>609</c:v>
                </c:pt>
                <c:pt idx="609">
                  <c:v>610</c:v>
                </c:pt>
                <c:pt idx="610">
                  <c:v>611</c:v>
                </c:pt>
                <c:pt idx="611">
                  <c:v>612</c:v>
                </c:pt>
                <c:pt idx="612">
                  <c:v>613</c:v>
                </c:pt>
                <c:pt idx="613">
                  <c:v>614</c:v>
                </c:pt>
                <c:pt idx="614">
                  <c:v>615</c:v>
                </c:pt>
                <c:pt idx="615">
                  <c:v>616</c:v>
                </c:pt>
                <c:pt idx="616">
                  <c:v>617</c:v>
                </c:pt>
                <c:pt idx="617">
                  <c:v>618</c:v>
                </c:pt>
                <c:pt idx="618">
                  <c:v>619</c:v>
                </c:pt>
                <c:pt idx="619">
                  <c:v>620</c:v>
                </c:pt>
                <c:pt idx="620">
                  <c:v>621</c:v>
                </c:pt>
                <c:pt idx="621">
                  <c:v>622</c:v>
                </c:pt>
                <c:pt idx="622">
                  <c:v>623</c:v>
                </c:pt>
                <c:pt idx="623">
                  <c:v>624</c:v>
                </c:pt>
                <c:pt idx="624">
                  <c:v>625</c:v>
                </c:pt>
                <c:pt idx="625">
                  <c:v>626</c:v>
                </c:pt>
                <c:pt idx="626">
                  <c:v>627</c:v>
                </c:pt>
                <c:pt idx="627">
                  <c:v>628</c:v>
                </c:pt>
                <c:pt idx="628">
                  <c:v>629</c:v>
                </c:pt>
                <c:pt idx="629">
                  <c:v>630</c:v>
                </c:pt>
                <c:pt idx="630">
                  <c:v>631</c:v>
                </c:pt>
                <c:pt idx="631">
                  <c:v>632</c:v>
                </c:pt>
                <c:pt idx="632">
                  <c:v>633</c:v>
                </c:pt>
                <c:pt idx="633">
                  <c:v>634</c:v>
                </c:pt>
                <c:pt idx="634">
                  <c:v>635</c:v>
                </c:pt>
                <c:pt idx="635">
                  <c:v>636</c:v>
                </c:pt>
                <c:pt idx="636">
                  <c:v>637</c:v>
                </c:pt>
                <c:pt idx="637">
                  <c:v>638</c:v>
                </c:pt>
                <c:pt idx="638">
                  <c:v>639</c:v>
                </c:pt>
                <c:pt idx="639">
                  <c:v>640</c:v>
                </c:pt>
                <c:pt idx="640">
                  <c:v>641</c:v>
                </c:pt>
                <c:pt idx="641">
                  <c:v>642</c:v>
                </c:pt>
                <c:pt idx="642">
                  <c:v>643</c:v>
                </c:pt>
                <c:pt idx="643">
                  <c:v>644</c:v>
                </c:pt>
                <c:pt idx="644">
                  <c:v>645</c:v>
                </c:pt>
                <c:pt idx="645">
                  <c:v>646</c:v>
                </c:pt>
                <c:pt idx="646">
                  <c:v>647</c:v>
                </c:pt>
                <c:pt idx="647">
                  <c:v>648</c:v>
                </c:pt>
                <c:pt idx="648">
                  <c:v>649</c:v>
                </c:pt>
                <c:pt idx="649">
                  <c:v>650</c:v>
                </c:pt>
                <c:pt idx="650">
                  <c:v>651</c:v>
                </c:pt>
                <c:pt idx="651">
                  <c:v>652</c:v>
                </c:pt>
                <c:pt idx="652">
                  <c:v>653</c:v>
                </c:pt>
                <c:pt idx="653">
                  <c:v>654</c:v>
                </c:pt>
                <c:pt idx="654">
                  <c:v>655</c:v>
                </c:pt>
                <c:pt idx="655">
                  <c:v>656</c:v>
                </c:pt>
                <c:pt idx="656">
                  <c:v>657</c:v>
                </c:pt>
                <c:pt idx="657">
                  <c:v>658</c:v>
                </c:pt>
                <c:pt idx="658">
                  <c:v>659</c:v>
                </c:pt>
                <c:pt idx="659">
                  <c:v>660</c:v>
                </c:pt>
                <c:pt idx="660">
                  <c:v>661</c:v>
                </c:pt>
                <c:pt idx="661">
                  <c:v>662</c:v>
                </c:pt>
                <c:pt idx="662">
                  <c:v>663</c:v>
                </c:pt>
                <c:pt idx="663">
                  <c:v>664</c:v>
                </c:pt>
                <c:pt idx="664">
                  <c:v>665</c:v>
                </c:pt>
                <c:pt idx="665">
                  <c:v>666</c:v>
                </c:pt>
                <c:pt idx="666">
                  <c:v>667</c:v>
                </c:pt>
                <c:pt idx="667">
                  <c:v>668</c:v>
                </c:pt>
                <c:pt idx="668">
                  <c:v>669</c:v>
                </c:pt>
                <c:pt idx="669">
                  <c:v>670</c:v>
                </c:pt>
                <c:pt idx="670">
                  <c:v>671</c:v>
                </c:pt>
                <c:pt idx="671">
                  <c:v>672</c:v>
                </c:pt>
                <c:pt idx="672">
                  <c:v>673</c:v>
                </c:pt>
                <c:pt idx="673">
                  <c:v>674</c:v>
                </c:pt>
                <c:pt idx="674">
                  <c:v>675</c:v>
                </c:pt>
                <c:pt idx="675">
                  <c:v>676</c:v>
                </c:pt>
                <c:pt idx="676">
                  <c:v>677</c:v>
                </c:pt>
                <c:pt idx="677">
                  <c:v>678</c:v>
                </c:pt>
                <c:pt idx="678">
                  <c:v>679</c:v>
                </c:pt>
                <c:pt idx="679">
                  <c:v>680</c:v>
                </c:pt>
                <c:pt idx="680">
                  <c:v>681</c:v>
                </c:pt>
                <c:pt idx="681">
                  <c:v>682</c:v>
                </c:pt>
                <c:pt idx="682">
                  <c:v>683</c:v>
                </c:pt>
                <c:pt idx="683">
                  <c:v>684</c:v>
                </c:pt>
                <c:pt idx="684">
                  <c:v>685</c:v>
                </c:pt>
                <c:pt idx="685">
                  <c:v>686</c:v>
                </c:pt>
                <c:pt idx="686">
                  <c:v>687</c:v>
                </c:pt>
                <c:pt idx="687">
                  <c:v>688</c:v>
                </c:pt>
                <c:pt idx="688">
                  <c:v>689</c:v>
                </c:pt>
                <c:pt idx="689">
                  <c:v>690</c:v>
                </c:pt>
                <c:pt idx="690">
                  <c:v>691</c:v>
                </c:pt>
                <c:pt idx="691">
                  <c:v>692</c:v>
                </c:pt>
                <c:pt idx="692">
                  <c:v>693</c:v>
                </c:pt>
                <c:pt idx="693">
                  <c:v>694</c:v>
                </c:pt>
                <c:pt idx="694">
                  <c:v>695</c:v>
                </c:pt>
                <c:pt idx="695">
                  <c:v>696</c:v>
                </c:pt>
                <c:pt idx="696">
                  <c:v>697</c:v>
                </c:pt>
                <c:pt idx="697">
                  <c:v>698</c:v>
                </c:pt>
                <c:pt idx="698">
                  <c:v>699</c:v>
                </c:pt>
                <c:pt idx="699">
                  <c:v>700</c:v>
                </c:pt>
                <c:pt idx="700">
                  <c:v>701</c:v>
                </c:pt>
                <c:pt idx="701">
                  <c:v>702</c:v>
                </c:pt>
                <c:pt idx="702">
                  <c:v>703</c:v>
                </c:pt>
                <c:pt idx="703">
                  <c:v>704</c:v>
                </c:pt>
                <c:pt idx="704">
                  <c:v>705</c:v>
                </c:pt>
                <c:pt idx="705">
                  <c:v>706</c:v>
                </c:pt>
                <c:pt idx="706">
                  <c:v>707</c:v>
                </c:pt>
                <c:pt idx="707">
                  <c:v>708</c:v>
                </c:pt>
                <c:pt idx="708">
                  <c:v>709</c:v>
                </c:pt>
                <c:pt idx="709">
                  <c:v>710</c:v>
                </c:pt>
                <c:pt idx="710">
                  <c:v>711</c:v>
                </c:pt>
                <c:pt idx="711">
                  <c:v>712</c:v>
                </c:pt>
                <c:pt idx="712">
                  <c:v>713</c:v>
                </c:pt>
                <c:pt idx="713">
                  <c:v>714</c:v>
                </c:pt>
                <c:pt idx="714">
                  <c:v>715</c:v>
                </c:pt>
                <c:pt idx="715">
                  <c:v>716</c:v>
                </c:pt>
                <c:pt idx="716">
                  <c:v>717</c:v>
                </c:pt>
                <c:pt idx="717">
                  <c:v>718</c:v>
                </c:pt>
                <c:pt idx="718">
                  <c:v>719</c:v>
                </c:pt>
                <c:pt idx="719">
                  <c:v>720</c:v>
                </c:pt>
                <c:pt idx="720">
                  <c:v>721</c:v>
                </c:pt>
                <c:pt idx="721">
                  <c:v>722</c:v>
                </c:pt>
                <c:pt idx="722">
                  <c:v>723</c:v>
                </c:pt>
                <c:pt idx="723">
                  <c:v>724</c:v>
                </c:pt>
                <c:pt idx="724">
                  <c:v>725</c:v>
                </c:pt>
                <c:pt idx="725">
                  <c:v>726</c:v>
                </c:pt>
                <c:pt idx="726">
                  <c:v>727</c:v>
                </c:pt>
                <c:pt idx="727">
                  <c:v>728</c:v>
                </c:pt>
                <c:pt idx="728">
                  <c:v>729</c:v>
                </c:pt>
                <c:pt idx="729">
                  <c:v>730</c:v>
                </c:pt>
                <c:pt idx="730">
                  <c:v>731</c:v>
                </c:pt>
                <c:pt idx="731">
                  <c:v>732</c:v>
                </c:pt>
                <c:pt idx="732">
                  <c:v>733</c:v>
                </c:pt>
                <c:pt idx="733">
                  <c:v>734</c:v>
                </c:pt>
                <c:pt idx="734">
                  <c:v>735</c:v>
                </c:pt>
                <c:pt idx="735">
                  <c:v>736</c:v>
                </c:pt>
                <c:pt idx="736">
                  <c:v>737</c:v>
                </c:pt>
                <c:pt idx="737">
                  <c:v>738</c:v>
                </c:pt>
                <c:pt idx="738">
                  <c:v>739</c:v>
                </c:pt>
                <c:pt idx="739">
                  <c:v>740</c:v>
                </c:pt>
                <c:pt idx="740">
                  <c:v>741</c:v>
                </c:pt>
                <c:pt idx="741">
                  <c:v>742</c:v>
                </c:pt>
                <c:pt idx="742">
                  <c:v>743</c:v>
                </c:pt>
                <c:pt idx="743">
                  <c:v>744</c:v>
                </c:pt>
                <c:pt idx="744">
                  <c:v>745</c:v>
                </c:pt>
                <c:pt idx="745">
                  <c:v>746</c:v>
                </c:pt>
                <c:pt idx="746">
                  <c:v>747</c:v>
                </c:pt>
                <c:pt idx="747">
                  <c:v>748</c:v>
                </c:pt>
                <c:pt idx="748">
                  <c:v>749</c:v>
                </c:pt>
                <c:pt idx="749">
                  <c:v>750</c:v>
                </c:pt>
                <c:pt idx="750">
                  <c:v>751</c:v>
                </c:pt>
                <c:pt idx="751">
                  <c:v>752</c:v>
                </c:pt>
                <c:pt idx="752">
                  <c:v>753</c:v>
                </c:pt>
                <c:pt idx="753">
                  <c:v>754</c:v>
                </c:pt>
                <c:pt idx="754">
                  <c:v>755</c:v>
                </c:pt>
                <c:pt idx="755">
                  <c:v>756</c:v>
                </c:pt>
                <c:pt idx="756">
                  <c:v>757</c:v>
                </c:pt>
                <c:pt idx="757">
                  <c:v>758</c:v>
                </c:pt>
                <c:pt idx="758">
                  <c:v>759</c:v>
                </c:pt>
                <c:pt idx="759">
                  <c:v>760</c:v>
                </c:pt>
                <c:pt idx="760">
                  <c:v>761</c:v>
                </c:pt>
                <c:pt idx="761">
                  <c:v>762</c:v>
                </c:pt>
                <c:pt idx="762">
                  <c:v>763</c:v>
                </c:pt>
                <c:pt idx="763">
                  <c:v>764</c:v>
                </c:pt>
                <c:pt idx="764">
                  <c:v>765</c:v>
                </c:pt>
                <c:pt idx="765">
                  <c:v>766</c:v>
                </c:pt>
                <c:pt idx="766">
                  <c:v>767</c:v>
                </c:pt>
                <c:pt idx="767">
                  <c:v>768</c:v>
                </c:pt>
                <c:pt idx="768">
                  <c:v>769</c:v>
                </c:pt>
                <c:pt idx="769">
                  <c:v>770</c:v>
                </c:pt>
                <c:pt idx="770">
                  <c:v>771</c:v>
                </c:pt>
                <c:pt idx="771">
                  <c:v>772</c:v>
                </c:pt>
                <c:pt idx="772">
                  <c:v>773</c:v>
                </c:pt>
                <c:pt idx="773">
                  <c:v>774</c:v>
                </c:pt>
                <c:pt idx="774">
                  <c:v>775</c:v>
                </c:pt>
                <c:pt idx="775">
                  <c:v>776</c:v>
                </c:pt>
                <c:pt idx="776">
                  <c:v>777</c:v>
                </c:pt>
                <c:pt idx="777">
                  <c:v>778</c:v>
                </c:pt>
                <c:pt idx="778">
                  <c:v>779</c:v>
                </c:pt>
                <c:pt idx="779">
                  <c:v>780</c:v>
                </c:pt>
                <c:pt idx="780">
                  <c:v>781</c:v>
                </c:pt>
                <c:pt idx="781">
                  <c:v>782</c:v>
                </c:pt>
                <c:pt idx="782">
                  <c:v>783</c:v>
                </c:pt>
                <c:pt idx="783">
                  <c:v>784</c:v>
                </c:pt>
                <c:pt idx="784">
                  <c:v>785</c:v>
                </c:pt>
                <c:pt idx="785">
                  <c:v>786</c:v>
                </c:pt>
                <c:pt idx="786">
                  <c:v>787</c:v>
                </c:pt>
                <c:pt idx="787">
                  <c:v>788</c:v>
                </c:pt>
                <c:pt idx="788">
                  <c:v>789</c:v>
                </c:pt>
                <c:pt idx="789">
                  <c:v>790</c:v>
                </c:pt>
                <c:pt idx="790">
                  <c:v>791</c:v>
                </c:pt>
                <c:pt idx="791">
                  <c:v>792</c:v>
                </c:pt>
                <c:pt idx="792">
                  <c:v>793</c:v>
                </c:pt>
                <c:pt idx="793">
                  <c:v>794</c:v>
                </c:pt>
                <c:pt idx="794">
                  <c:v>795</c:v>
                </c:pt>
                <c:pt idx="795">
                  <c:v>796</c:v>
                </c:pt>
                <c:pt idx="796">
                  <c:v>797</c:v>
                </c:pt>
                <c:pt idx="797">
                  <c:v>798</c:v>
                </c:pt>
                <c:pt idx="798">
                  <c:v>799</c:v>
                </c:pt>
                <c:pt idx="799">
                  <c:v>800</c:v>
                </c:pt>
                <c:pt idx="800">
                  <c:v>801</c:v>
                </c:pt>
                <c:pt idx="801">
                  <c:v>802</c:v>
                </c:pt>
                <c:pt idx="802">
                  <c:v>803</c:v>
                </c:pt>
                <c:pt idx="803">
                  <c:v>804</c:v>
                </c:pt>
                <c:pt idx="804">
                  <c:v>805</c:v>
                </c:pt>
                <c:pt idx="805">
                  <c:v>806</c:v>
                </c:pt>
                <c:pt idx="806">
                  <c:v>807</c:v>
                </c:pt>
                <c:pt idx="807">
                  <c:v>808</c:v>
                </c:pt>
                <c:pt idx="808">
                  <c:v>809</c:v>
                </c:pt>
                <c:pt idx="809">
                  <c:v>810</c:v>
                </c:pt>
                <c:pt idx="810">
                  <c:v>811</c:v>
                </c:pt>
                <c:pt idx="811">
                  <c:v>812</c:v>
                </c:pt>
                <c:pt idx="812">
                  <c:v>813</c:v>
                </c:pt>
                <c:pt idx="813">
                  <c:v>814</c:v>
                </c:pt>
                <c:pt idx="814">
                  <c:v>815</c:v>
                </c:pt>
                <c:pt idx="815">
                  <c:v>816</c:v>
                </c:pt>
                <c:pt idx="816">
                  <c:v>817</c:v>
                </c:pt>
                <c:pt idx="817">
                  <c:v>818</c:v>
                </c:pt>
                <c:pt idx="818">
                  <c:v>819</c:v>
                </c:pt>
                <c:pt idx="819">
                  <c:v>820</c:v>
                </c:pt>
                <c:pt idx="820">
                  <c:v>821</c:v>
                </c:pt>
                <c:pt idx="821">
                  <c:v>822</c:v>
                </c:pt>
                <c:pt idx="822">
                  <c:v>823</c:v>
                </c:pt>
                <c:pt idx="823">
                  <c:v>824</c:v>
                </c:pt>
                <c:pt idx="824">
                  <c:v>825</c:v>
                </c:pt>
                <c:pt idx="825">
                  <c:v>826</c:v>
                </c:pt>
                <c:pt idx="826">
                  <c:v>827</c:v>
                </c:pt>
                <c:pt idx="827">
                  <c:v>828</c:v>
                </c:pt>
                <c:pt idx="828">
                  <c:v>829</c:v>
                </c:pt>
                <c:pt idx="829">
                  <c:v>830</c:v>
                </c:pt>
                <c:pt idx="830">
                  <c:v>831</c:v>
                </c:pt>
                <c:pt idx="831">
                  <c:v>832</c:v>
                </c:pt>
                <c:pt idx="832">
                  <c:v>833</c:v>
                </c:pt>
                <c:pt idx="833">
                  <c:v>834</c:v>
                </c:pt>
                <c:pt idx="834">
                  <c:v>835</c:v>
                </c:pt>
                <c:pt idx="835">
                  <c:v>836</c:v>
                </c:pt>
                <c:pt idx="836">
                  <c:v>837</c:v>
                </c:pt>
                <c:pt idx="837">
                  <c:v>838</c:v>
                </c:pt>
                <c:pt idx="838">
                  <c:v>839</c:v>
                </c:pt>
                <c:pt idx="839">
                  <c:v>840</c:v>
                </c:pt>
                <c:pt idx="840">
                  <c:v>841</c:v>
                </c:pt>
                <c:pt idx="841">
                  <c:v>842</c:v>
                </c:pt>
                <c:pt idx="842">
                  <c:v>843</c:v>
                </c:pt>
                <c:pt idx="843">
                  <c:v>844</c:v>
                </c:pt>
                <c:pt idx="844">
                  <c:v>845</c:v>
                </c:pt>
                <c:pt idx="845">
                  <c:v>846</c:v>
                </c:pt>
                <c:pt idx="846">
                  <c:v>847</c:v>
                </c:pt>
                <c:pt idx="847">
                  <c:v>848</c:v>
                </c:pt>
                <c:pt idx="848">
                  <c:v>849</c:v>
                </c:pt>
                <c:pt idx="849">
                  <c:v>850</c:v>
                </c:pt>
                <c:pt idx="850">
                  <c:v>851</c:v>
                </c:pt>
                <c:pt idx="851">
                  <c:v>852</c:v>
                </c:pt>
                <c:pt idx="852">
                  <c:v>853</c:v>
                </c:pt>
                <c:pt idx="853">
                  <c:v>854</c:v>
                </c:pt>
                <c:pt idx="854">
                  <c:v>855</c:v>
                </c:pt>
                <c:pt idx="855">
                  <c:v>856</c:v>
                </c:pt>
                <c:pt idx="856">
                  <c:v>857</c:v>
                </c:pt>
                <c:pt idx="857">
                  <c:v>858</c:v>
                </c:pt>
                <c:pt idx="858">
                  <c:v>859</c:v>
                </c:pt>
                <c:pt idx="859">
                  <c:v>860</c:v>
                </c:pt>
                <c:pt idx="860">
                  <c:v>861</c:v>
                </c:pt>
                <c:pt idx="861">
                  <c:v>862</c:v>
                </c:pt>
                <c:pt idx="862">
                  <c:v>863</c:v>
                </c:pt>
                <c:pt idx="863">
                  <c:v>864</c:v>
                </c:pt>
                <c:pt idx="864">
                  <c:v>865</c:v>
                </c:pt>
                <c:pt idx="865">
                  <c:v>866</c:v>
                </c:pt>
                <c:pt idx="866">
                  <c:v>867</c:v>
                </c:pt>
                <c:pt idx="867">
                  <c:v>868</c:v>
                </c:pt>
                <c:pt idx="868">
                  <c:v>869</c:v>
                </c:pt>
                <c:pt idx="869">
                  <c:v>870</c:v>
                </c:pt>
                <c:pt idx="870">
                  <c:v>871</c:v>
                </c:pt>
                <c:pt idx="871">
                  <c:v>872</c:v>
                </c:pt>
                <c:pt idx="872">
                  <c:v>873</c:v>
                </c:pt>
                <c:pt idx="873">
                  <c:v>874</c:v>
                </c:pt>
                <c:pt idx="874">
                  <c:v>875</c:v>
                </c:pt>
                <c:pt idx="875">
                  <c:v>876</c:v>
                </c:pt>
                <c:pt idx="876">
                  <c:v>877</c:v>
                </c:pt>
                <c:pt idx="877">
                  <c:v>878</c:v>
                </c:pt>
                <c:pt idx="878">
                  <c:v>879</c:v>
                </c:pt>
                <c:pt idx="879">
                  <c:v>880</c:v>
                </c:pt>
                <c:pt idx="880">
                  <c:v>881</c:v>
                </c:pt>
                <c:pt idx="881">
                  <c:v>882</c:v>
                </c:pt>
                <c:pt idx="882">
                  <c:v>883</c:v>
                </c:pt>
                <c:pt idx="883">
                  <c:v>884</c:v>
                </c:pt>
                <c:pt idx="884">
                  <c:v>885</c:v>
                </c:pt>
                <c:pt idx="885">
                  <c:v>886</c:v>
                </c:pt>
                <c:pt idx="886">
                  <c:v>887</c:v>
                </c:pt>
                <c:pt idx="887">
                  <c:v>888</c:v>
                </c:pt>
                <c:pt idx="888">
                  <c:v>889</c:v>
                </c:pt>
                <c:pt idx="889">
                  <c:v>890</c:v>
                </c:pt>
                <c:pt idx="890">
                  <c:v>891</c:v>
                </c:pt>
                <c:pt idx="891">
                  <c:v>892</c:v>
                </c:pt>
                <c:pt idx="892">
                  <c:v>893</c:v>
                </c:pt>
                <c:pt idx="893">
                  <c:v>894</c:v>
                </c:pt>
                <c:pt idx="894">
                  <c:v>895</c:v>
                </c:pt>
                <c:pt idx="895">
                  <c:v>896</c:v>
                </c:pt>
                <c:pt idx="896">
                  <c:v>897</c:v>
                </c:pt>
                <c:pt idx="897">
                  <c:v>898</c:v>
                </c:pt>
                <c:pt idx="898">
                  <c:v>899</c:v>
                </c:pt>
                <c:pt idx="899">
                  <c:v>900</c:v>
                </c:pt>
                <c:pt idx="900">
                  <c:v>901</c:v>
                </c:pt>
                <c:pt idx="901">
                  <c:v>902</c:v>
                </c:pt>
                <c:pt idx="902">
                  <c:v>903</c:v>
                </c:pt>
                <c:pt idx="903">
                  <c:v>904</c:v>
                </c:pt>
                <c:pt idx="904">
                  <c:v>905</c:v>
                </c:pt>
                <c:pt idx="905">
                  <c:v>906</c:v>
                </c:pt>
                <c:pt idx="906">
                  <c:v>907</c:v>
                </c:pt>
                <c:pt idx="907">
                  <c:v>908</c:v>
                </c:pt>
                <c:pt idx="908">
                  <c:v>909</c:v>
                </c:pt>
                <c:pt idx="909">
                  <c:v>910</c:v>
                </c:pt>
                <c:pt idx="910">
                  <c:v>911</c:v>
                </c:pt>
                <c:pt idx="911">
                  <c:v>912</c:v>
                </c:pt>
                <c:pt idx="912">
                  <c:v>913</c:v>
                </c:pt>
                <c:pt idx="913">
                  <c:v>914</c:v>
                </c:pt>
                <c:pt idx="914">
                  <c:v>915</c:v>
                </c:pt>
                <c:pt idx="915">
                  <c:v>916</c:v>
                </c:pt>
                <c:pt idx="916">
                  <c:v>917</c:v>
                </c:pt>
                <c:pt idx="917">
                  <c:v>918</c:v>
                </c:pt>
                <c:pt idx="918">
                  <c:v>919</c:v>
                </c:pt>
                <c:pt idx="919">
                  <c:v>920</c:v>
                </c:pt>
                <c:pt idx="920">
                  <c:v>921</c:v>
                </c:pt>
                <c:pt idx="921">
                  <c:v>922</c:v>
                </c:pt>
                <c:pt idx="922">
                  <c:v>923</c:v>
                </c:pt>
                <c:pt idx="923">
                  <c:v>924</c:v>
                </c:pt>
                <c:pt idx="924">
                  <c:v>925</c:v>
                </c:pt>
                <c:pt idx="925">
                  <c:v>926</c:v>
                </c:pt>
                <c:pt idx="926">
                  <c:v>927</c:v>
                </c:pt>
                <c:pt idx="927">
                  <c:v>928</c:v>
                </c:pt>
                <c:pt idx="928">
                  <c:v>929</c:v>
                </c:pt>
                <c:pt idx="929">
                  <c:v>930</c:v>
                </c:pt>
                <c:pt idx="930">
                  <c:v>931</c:v>
                </c:pt>
                <c:pt idx="931">
                  <c:v>932</c:v>
                </c:pt>
                <c:pt idx="932">
                  <c:v>933</c:v>
                </c:pt>
                <c:pt idx="933">
                  <c:v>934</c:v>
                </c:pt>
                <c:pt idx="934">
                  <c:v>935</c:v>
                </c:pt>
                <c:pt idx="935">
                  <c:v>936</c:v>
                </c:pt>
                <c:pt idx="936">
                  <c:v>937</c:v>
                </c:pt>
                <c:pt idx="937">
                  <c:v>938</c:v>
                </c:pt>
                <c:pt idx="938">
                  <c:v>939</c:v>
                </c:pt>
                <c:pt idx="939">
                  <c:v>940</c:v>
                </c:pt>
                <c:pt idx="940">
                  <c:v>941</c:v>
                </c:pt>
                <c:pt idx="941">
                  <c:v>942</c:v>
                </c:pt>
                <c:pt idx="942">
                  <c:v>943</c:v>
                </c:pt>
                <c:pt idx="943">
                  <c:v>944</c:v>
                </c:pt>
                <c:pt idx="944">
                  <c:v>945</c:v>
                </c:pt>
                <c:pt idx="945">
                  <c:v>946</c:v>
                </c:pt>
                <c:pt idx="946">
                  <c:v>947</c:v>
                </c:pt>
                <c:pt idx="947">
                  <c:v>948</c:v>
                </c:pt>
                <c:pt idx="948">
                  <c:v>949</c:v>
                </c:pt>
                <c:pt idx="949">
                  <c:v>950</c:v>
                </c:pt>
                <c:pt idx="950">
                  <c:v>951</c:v>
                </c:pt>
                <c:pt idx="951">
                  <c:v>952</c:v>
                </c:pt>
                <c:pt idx="952">
                  <c:v>953</c:v>
                </c:pt>
                <c:pt idx="953">
                  <c:v>954</c:v>
                </c:pt>
                <c:pt idx="954">
                  <c:v>955</c:v>
                </c:pt>
                <c:pt idx="955">
                  <c:v>956</c:v>
                </c:pt>
                <c:pt idx="956">
                  <c:v>957</c:v>
                </c:pt>
                <c:pt idx="957">
                  <c:v>958</c:v>
                </c:pt>
                <c:pt idx="958">
                  <c:v>959</c:v>
                </c:pt>
                <c:pt idx="959">
                  <c:v>960</c:v>
                </c:pt>
                <c:pt idx="960">
                  <c:v>961</c:v>
                </c:pt>
                <c:pt idx="961">
                  <c:v>962</c:v>
                </c:pt>
                <c:pt idx="962">
                  <c:v>963</c:v>
                </c:pt>
                <c:pt idx="963">
                  <c:v>964</c:v>
                </c:pt>
                <c:pt idx="964">
                  <c:v>965</c:v>
                </c:pt>
                <c:pt idx="965">
                  <c:v>966</c:v>
                </c:pt>
                <c:pt idx="966">
                  <c:v>967</c:v>
                </c:pt>
                <c:pt idx="967">
                  <c:v>968</c:v>
                </c:pt>
                <c:pt idx="968">
                  <c:v>969</c:v>
                </c:pt>
                <c:pt idx="969">
                  <c:v>970</c:v>
                </c:pt>
                <c:pt idx="970">
                  <c:v>971</c:v>
                </c:pt>
                <c:pt idx="971">
                  <c:v>972</c:v>
                </c:pt>
                <c:pt idx="972">
                  <c:v>973</c:v>
                </c:pt>
                <c:pt idx="973">
                  <c:v>974</c:v>
                </c:pt>
                <c:pt idx="974">
                  <c:v>975</c:v>
                </c:pt>
                <c:pt idx="975">
                  <c:v>976</c:v>
                </c:pt>
                <c:pt idx="976">
                  <c:v>977</c:v>
                </c:pt>
                <c:pt idx="977">
                  <c:v>978</c:v>
                </c:pt>
                <c:pt idx="978">
                  <c:v>979</c:v>
                </c:pt>
                <c:pt idx="979">
                  <c:v>980</c:v>
                </c:pt>
                <c:pt idx="980">
                  <c:v>981</c:v>
                </c:pt>
                <c:pt idx="981">
                  <c:v>982</c:v>
                </c:pt>
                <c:pt idx="982">
                  <c:v>983</c:v>
                </c:pt>
                <c:pt idx="983">
                  <c:v>984</c:v>
                </c:pt>
                <c:pt idx="984">
                  <c:v>985</c:v>
                </c:pt>
                <c:pt idx="985">
                  <c:v>986</c:v>
                </c:pt>
                <c:pt idx="986">
                  <c:v>987</c:v>
                </c:pt>
                <c:pt idx="987">
                  <c:v>988</c:v>
                </c:pt>
                <c:pt idx="988">
                  <c:v>989</c:v>
                </c:pt>
                <c:pt idx="989">
                  <c:v>990</c:v>
                </c:pt>
                <c:pt idx="990">
                  <c:v>991</c:v>
                </c:pt>
                <c:pt idx="991">
                  <c:v>992</c:v>
                </c:pt>
                <c:pt idx="992">
                  <c:v>993</c:v>
                </c:pt>
                <c:pt idx="993">
                  <c:v>994</c:v>
                </c:pt>
                <c:pt idx="994">
                  <c:v>995</c:v>
                </c:pt>
                <c:pt idx="995">
                  <c:v>996</c:v>
                </c:pt>
                <c:pt idx="996">
                  <c:v>997</c:v>
                </c:pt>
                <c:pt idx="997">
                  <c:v>998</c:v>
                </c:pt>
                <c:pt idx="998">
                  <c:v>999</c:v>
                </c:pt>
                <c:pt idx="999">
                  <c:v>1000</c:v>
                </c:pt>
              </c:numCache>
            </c:numRef>
          </c:xVal>
          <c:yVal>
            <c:numRef>
              <c:f>Compress!$C$5:$C$1004</c:f>
              <c:numCache>
                <c:formatCode>General</c:formatCode>
                <c:ptCount val="1000"/>
                <c:pt idx="0">
                  <c:v>13</c:v>
                </c:pt>
                <c:pt idx="1">
                  <c:v>16</c:v>
                </c:pt>
                <c:pt idx="2">
                  <c:v>13</c:v>
                </c:pt>
                <c:pt idx="3">
                  <c:v>14</c:v>
                </c:pt>
                <c:pt idx="4">
                  <c:v>16</c:v>
                </c:pt>
                <c:pt idx="5">
                  <c:v>15</c:v>
                </c:pt>
                <c:pt idx="6">
                  <c:v>13</c:v>
                </c:pt>
                <c:pt idx="7">
                  <c:v>15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15</c:v>
                </c:pt>
                <c:pt idx="13">
                  <c:v>13</c:v>
                </c:pt>
                <c:pt idx="14">
                  <c:v>14</c:v>
                </c:pt>
                <c:pt idx="15">
                  <c:v>16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16</c:v>
                </c:pt>
                <c:pt idx="20">
                  <c:v>16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12</c:v>
                </c:pt>
                <c:pt idx="25">
                  <c:v>15</c:v>
                </c:pt>
                <c:pt idx="26">
                  <c:v>16</c:v>
                </c:pt>
                <c:pt idx="27">
                  <c:v>16</c:v>
                </c:pt>
                <c:pt idx="28">
                  <c:v>15</c:v>
                </c:pt>
                <c:pt idx="29">
                  <c:v>14</c:v>
                </c:pt>
                <c:pt idx="30">
                  <c:v>13</c:v>
                </c:pt>
                <c:pt idx="31">
                  <c:v>16</c:v>
                </c:pt>
                <c:pt idx="32">
                  <c:v>15</c:v>
                </c:pt>
                <c:pt idx="33">
                  <c:v>13</c:v>
                </c:pt>
                <c:pt idx="34">
                  <c:v>14</c:v>
                </c:pt>
                <c:pt idx="35">
                  <c:v>15</c:v>
                </c:pt>
                <c:pt idx="36">
                  <c:v>14</c:v>
                </c:pt>
                <c:pt idx="37">
                  <c:v>14</c:v>
                </c:pt>
                <c:pt idx="38">
                  <c:v>16</c:v>
                </c:pt>
                <c:pt idx="39">
                  <c:v>14</c:v>
                </c:pt>
                <c:pt idx="40">
                  <c:v>16</c:v>
                </c:pt>
                <c:pt idx="41">
                  <c:v>14</c:v>
                </c:pt>
                <c:pt idx="42">
                  <c:v>13</c:v>
                </c:pt>
                <c:pt idx="43">
                  <c:v>15</c:v>
                </c:pt>
                <c:pt idx="44">
                  <c:v>12</c:v>
                </c:pt>
                <c:pt idx="45">
                  <c:v>15</c:v>
                </c:pt>
                <c:pt idx="46">
                  <c:v>16</c:v>
                </c:pt>
                <c:pt idx="47">
                  <c:v>15</c:v>
                </c:pt>
                <c:pt idx="48">
                  <c:v>14</c:v>
                </c:pt>
                <c:pt idx="49">
                  <c:v>14</c:v>
                </c:pt>
                <c:pt idx="50">
                  <c:v>16</c:v>
                </c:pt>
                <c:pt idx="51">
                  <c:v>15</c:v>
                </c:pt>
                <c:pt idx="52">
                  <c:v>13</c:v>
                </c:pt>
                <c:pt idx="53">
                  <c:v>13</c:v>
                </c:pt>
                <c:pt idx="54">
                  <c:v>14</c:v>
                </c:pt>
                <c:pt idx="55">
                  <c:v>17</c:v>
                </c:pt>
                <c:pt idx="56">
                  <c:v>16</c:v>
                </c:pt>
                <c:pt idx="57">
                  <c:v>13</c:v>
                </c:pt>
                <c:pt idx="58">
                  <c:v>14</c:v>
                </c:pt>
                <c:pt idx="59">
                  <c:v>14</c:v>
                </c:pt>
                <c:pt idx="60">
                  <c:v>13</c:v>
                </c:pt>
                <c:pt idx="61">
                  <c:v>13</c:v>
                </c:pt>
                <c:pt idx="62">
                  <c:v>12</c:v>
                </c:pt>
                <c:pt idx="63">
                  <c:v>12</c:v>
                </c:pt>
                <c:pt idx="64">
                  <c:v>14</c:v>
                </c:pt>
                <c:pt idx="65">
                  <c:v>14</c:v>
                </c:pt>
                <c:pt idx="66">
                  <c:v>15</c:v>
                </c:pt>
                <c:pt idx="67">
                  <c:v>17</c:v>
                </c:pt>
                <c:pt idx="68">
                  <c:v>17</c:v>
                </c:pt>
                <c:pt idx="69">
                  <c:v>16</c:v>
                </c:pt>
                <c:pt idx="70">
                  <c:v>16</c:v>
                </c:pt>
                <c:pt idx="71">
                  <c:v>15</c:v>
                </c:pt>
                <c:pt idx="72">
                  <c:v>13</c:v>
                </c:pt>
                <c:pt idx="73">
                  <c:v>14</c:v>
                </c:pt>
                <c:pt idx="74">
                  <c:v>15</c:v>
                </c:pt>
                <c:pt idx="75">
                  <c:v>15</c:v>
                </c:pt>
                <c:pt idx="76">
                  <c:v>13</c:v>
                </c:pt>
                <c:pt idx="77">
                  <c:v>15</c:v>
                </c:pt>
                <c:pt idx="78">
                  <c:v>15</c:v>
                </c:pt>
                <c:pt idx="79">
                  <c:v>14</c:v>
                </c:pt>
                <c:pt idx="80">
                  <c:v>14</c:v>
                </c:pt>
                <c:pt idx="81">
                  <c:v>15</c:v>
                </c:pt>
                <c:pt idx="82">
                  <c:v>14</c:v>
                </c:pt>
                <c:pt idx="83">
                  <c:v>14</c:v>
                </c:pt>
                <c:pt idx="84">
                  <c:v>15</c:v>
                </c:pt>
                <c:pt idx="85">
                  <c:v>13</c:v>
                </c:pt>
                <c:pt idx="86">
                  <c:v>14</c:v>
                </c:pt>
                <c:pt idx="87">
                  <c:v>13</c:v>
                </c:pt>
                <c:pt idx="88">
                  <c:v>14</c:v>
                </c:pt>
                <c:pt idx="89">
                  <c:v>14</c:v>
                </c:pt>
                <c:pt idx="90">
                  <c:v>14</c:v>
                </c:pt>
                <c:pt idx="91">
                  <c:v>16</c:v>
                </c:pt>
                <c:pt idx="92">
                  <c:v>14</c:v>
                </c:pt>
                <c:pt idx="93">
                  <c:v>14</c:v>
                </c:pt>
                <c:pt idx="94">
                  <c:v>13</c:v>
                </c:pt>
                <c:pt idx="95">
                  <c:v>16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16</c:v>
                </c:pt>
                <c:pt idx="101">
                  <c:v>13</c:v>
                </c:pt>
                <c:pt idx="102">
                  <c:v>14</c:v>
                </c:pt>
                <c:pt idx="103">
                  <c:v>15</c:v>
                </c:pt>
                <c:pt idx="104">
                  <c:v>14</c:v>
                </c:pt>
                <c:pt idx="105">
                  <c:v>13</c:v>
                </c:pt>
                <c:pt idx="106">
                  <c:v>15</c:v>
                </c:pt>
                <c:pt idx="107">
                  <c:v>17</c:v>
                </c:pt>
                <c:pt idx="108">
                  <c:v>15</c:v>
                </c:pt>
                <c:pt idx="109">
                  <c:v>15</c:v>
                </c:pt>
                <c:pt idx="110">
                  <c:v>14</c:v>
                </c:pt>
                <c:pt idx="111">
                  <c:v>15</c:v>
                </c:pt>
                <c:pt idx="112">
                  <c:v>13</c:v>
                </c:pt>
                <c:pt idx="113">
                  <c:v>12</c:v>
                </c:pt>
                <c:pt idx="114">
                  <c:v>17</c:v>
                </c:pt>
                <c:pt idx="115">
                  <c:v>14</c:v>
                </c:pt>
                <c:pt idx="116">
                  <c:v>13</c:v>
                </c:pt>
                <c:pt idx="117">
                  <c:v>14</c:v>
                </c:pt>
                <c:pt idx="118">
                  <c:v>12</c:v>
                </c:pt>
                <c:pt idx="119">
                  <c:v>14</c:v>
                </c:pt>
                <c:pt idx="120">
                  <c:v>13</c:v>
                </c:pt>
                <c:pt idx="121">
                  <c:v>14</c:v>
                </c:pt>
                <c:pt idx="122">
                  <c:v>18</c:v>
                </c:pt>
                <c:pt idx="123">
                  <c:v>14</c:v>
                </c:pt>
                <c:pt idx="124">
                  <c:v>15</c:v>
                </c:pt>
                <c:pt idx="125">
                  <c:v>14</c:v>
                </c:pt>
                <c:pt idx="126">
                  <c:v>17</c:v>
                </c:pt>
                <c:pt idx="127">
                  <c:v>13</c:v>
                </c:pt>
                <c:pt idx="128">
                  <c:v>14</c:v>
                </c:pt>
                <c:pt idx="129">
                  <c:v>14</c:v>
                </c:pt>
                <c:pt idx="130">
                  <c:v>12</c:v>
                </c:pt>
                <c:pt idx="131">
                  <c:v>14</c:v>
                </c:pt>
                <c:pt idx="132">
                  <c:v>14</c:v>
                </c:pt>
                <c:pt idx="133">
                  <c:v>14</c:v>
                </c:pt>
                <c:pt idx="134">
                  <c:v>15</c:v>
                </c:pt>
                <c:pt idx="135">
                  <c:v>14</c:v>
                </c:pt>
                <c:pt idx="136">
                  <c:v>14</c:v>
                </c:pt>
                <c:pt idx="137">
                  <c:v>14</c:v>
                </c:pt>
                <c:pt idx="138">
                  <c:v>15</c:v>
                </c:pt>
                <c:pt idx="139">
                  <c:v>14</c:v>
                </c:pt>
                <c:pt idx="140">
                  <c:v>14</c:v>
                </c:pt>
                <c:pt idx="141">
                  <c:v>14</c:v>
                </c:pt>
                <c:pt idx="142">
                  <c:v>13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13</c:v>
                </c:pt>
                <c:pt idx="147">
                  <c:v>14</c:v>
                </c:pt>
                <c:pt idx="148">
                  <c:v>14</c:v>
                </c:pt>
                <c:pt idx="149">
                  <c:v>12</c:v>
                </c:pt>
                <c:pt idx="150">
                  <c:v>12</c:v>
                </c:pt>
                <c:pt idx="151">
                  <c:v>12</c:v>
                </c:pt>
                <c:pt idx="152">
                  <c:v>14</c:v>
                </c:pt>
                <c:pt idx="153">
                  <c:v>15</c:v>
                </c:pt>
                <c:pt idx="154">
                  <c:v>16</c:v>
                </c:pt>
                <c:pt idx="155">
                  <c:v>14</c:v>
                </c:pt>
                <c:pt idx="156">
                  <c:v>14</c:v>
                </c:pt>
                <c:pt idx="157">
                  <c:v>14</c:v>
                </c:pt>
                <c:pt idx="158">
                  <c:v>14</c:v>
                </c:pt>
                <c:pt idx="159">
                  <c:v>15</c:v>
                </c:pt>
                <c:pt idx="160">
                  <c:v>15</c:v>
                </c:pt>
                <c:pt idx="161">
                  <c:v>14</c:v>
                </c:pt>
                <c:pt idx="162">
                  <c:v>13</c:v>
                </c:pt>
                <c:pt idx="163">
                  <c:v>13</c:v>
                </c:pt>
                <c:pt idx="164">
                  <c:v>16</c:v>
                </c:pt>
                <c:pt idx="165">
                  <c:v>14</c:v>
                </c:pt>
                <c:pt idx="166">
                  <c:v>13</c:v>
                </c:pt>
                <c:pt idx="167">
                  <c:v>15</c:v>
                </c:pt>
                <c:pt idx="168">
                  <c:v>14</c:v>
                </c:pt>
                <c:pt idx="169">
                  <c:v>14</c:v>
                </c:pt>
                <c:pt idx="170">
                  <c:v>15</c:v>
                </c:pt>
                <c:pt idx="171">
                  <c:v>16</c:v>
                </c:pt>
                <c:pt idx="172">
                  <c:v>15</c:v>
                </c:pt>
                <c:pt idx="173">
                  <c:v>13</c:v>
                </c:pt>
                <c:pt idx="174">
                  <c:v>14</c:v>
                </c:pt>
                <c:pt idx="175">
                  <c:v>16</c:v>
                </c:pt>
                <c:pt idx="176">
                  <c:v>13</c:v>
                </c:pt>
                <c:pt idx="177">
                  <c:v>14</c:v>
                </c:pt>
                <c:pt idx="178">
                  <c:v>16</c:v>
                </c:pt>
                <c:pt idx="179">
                  <c:v>13</c:v>
                </c:pt>
                <c:pt idx="180">
                  <c:v>14</c:v>
                </c:pt>
                <c:pt idx="181">
                  <c:v>15</c:v>
                </c:pt>
                <c:pt idx="182">
                  <c:v>14</c:v>
                </c:pt>
                <c:pt idx="183">
                  <c:v>16</c:v>
                </c:pt>
                <c:pt idx="184">
                  <c:v>16</c:v>
                </c:pt>
                <c:pt idx="185">
                  <c:v>15</c:v>
                </c:pt>
                <c:pt idx="186">
                  <c:v>14</c:v>
                </c:pt>
                <c:pt idx="187">
                  <c:v>14</c:v>
                </c:pt>
                <c:pt idx="188">
                  <c:v>14</c:v>
                </c:pt>
                <c:pt idx="189">
                  <c:v>14</c:v>
                </c:pt>
                <c:pt idx="190">
                  <c:v>15</c:v>
                </c:pt>
                <c:pt idx="191">
                  <c:v>14</c:v>
                </c:pt>
                <c:pt idx="192">
                  <c:v>15</c:v>
                </c:pt>
                <c:pt idx="193">
                  <c:v>14</c:v>
                </c:pt>
                <c:pt idx="194">
                  <c:v>15</c:v>
                </c:pt>
                <c:pt idx="195">
                  <c:v>18</c:v>
                </c:pt>
                <c:pt idx="196">
                  <c:v>12</c:v>
                </c:pt>
                <c:pt idx="197">
                  <c:v>14</c:v>
                </c:pt>
                <c:pt idx="198">
                  <c:v>14</c:v>
                </c:pt>
                <c:pt idx="199">
                  <c:v>14</c:v>
                </c:pt>
                <c:pt idx="200">
                  <c:v>16</c:v>
                </c:pt>
                <c:pt idx="201">
                  <c:v>15</c:v>
                </c:pt>
                <c:pt idx="202">
                  <c:v>15</c:v>
                </c:pt>
                <c:pt idx="203">
                  <c:v>15</c:v>
                </c:pt>
                <c:pt idx="204">
                  <c:v>15</c:v>
                </c:pt>
                <c:pt idx="205">
                  <c:v>15</c:v>
                </c:pt>
                <c:pt idx="206">
                  <c:v>17</c:v>
                </c:pt>
                <c:pt idx="207">
                  <c:v>14</c:v>
                </c:pt>
                <c:pt idx="208">
                  <c:v>13</c:v>
                </c:pt>
                <c:pt idx="209">
                  <c:v>16</c:v>
                </c:pt>
                <c:pt idx="210">
                  <c:v>16</c:v>
                </c:pt>
                <c:pt idx="211">
                  <c:v>13</c:v>
                </c:pt>
                <c:pt idx="212">
                  <c:v>16</c:v>
                </c:pt>
                <c:pt idx="213">
                  <c:v>14</c:v>
                </c:pt>
                <c:pt idx="214">
                  <c:v>14</c:v>
                </c:pt>
                <c:pt idx="215">
                  <c:v>13</c:v>
                </c:pt>
                <c:pt idx="216">
                  <c:v>16</c:v>
                </c:pt>
                <c:pt idx="217">
                  <c:v>14</c:v>
                </c:pt>
                <c:pt idx="218">
                  <c:v>14</c:v>
                </c:pt>
                <c:pt idx="219">
                  <c:v>17</c:v>
                </c:pt>
                <c:pt idx="220">
                  <c:v>14</c:v>
                </c:pt>
                <c:pt idx="221">
                  <c:v>16</c:v>
                </c:pt>
                <c:pt idx="222">
                  <c:v>15</c:v>
                </c:pt>
                <c:pt idx="223">
                  <c:v>14</c:v>
                </c:pt>
                <c:pt idx="224">
                  <c:v>14</c:v>
                </c:pt>
                <c:pt idx="225">
                  <c:v>11</c:v>
                </c:pt>
                <c:pt idx="226">
                  <c:v>17</c:v>
                </c:pt>
                <c:pt idx="227">
                  <c:v>14</c:v>
                </c:pt>
                <c:pt idx="228">
                  <c:v>16</c:v>
                </c:pt>
                <c:pt idx="229">
                  <c:v>15</c:v>
                </c:pt>
                <c:pt idx="230">
                  <c:v>15</c:v>
                </c:pt>
                <c:pt idx="231">
                  <c:v>14</c:v>
                </c:pt>
                <c:pt idx="232">
                  <c:v>16</c:v>
                </c:pt>
                <c:pt idx="233">
                  <c:v>16</c:v>
                </c:pt>
                <c:pt idx="234">
                  <c:v>15</c:v>
                </c:pt>
                <c:pt idx="235">
                  <c:v>17</c:v>
                </c:pt>
                <c:pt idx="236">
                  <c:v>17</c:v>
                </c:pt>
                <c:pt idx="237">
                  <c:v>13</c:v>
                </c:pt>
                <c:pt idx="238">
                  <c:v>14</c:v>
                </c:pt>
                <c:pt idx="239">
                  <c:v>14</c:v>
                </c:pt>
                <c:pt idx="240">
                  <c:v>16</c:v>
                </c:pt>
                <c:pt idx="241">
                  <c:v>16</c:v>
                </c:pt>
                <c:pt idx="242">
                  <c:v>16</c:v>
                </c:pt>
                <c:pt idx="243">
                  <c:v>14</c:v>
                </c:pt>
                <c:pt idx="244">
                  <c:v>15</c:v>
                </c:pt>
                <c:pt idx="245">
                  <c:v>14</c:v>
                </c:pt>
                <c:pt idx="246">
                  <c:v>14</c:v>
                </c:pt>
                <c:pt idx="247">
                  <c:v>16</c:v>
                </c:pt>
                <c:pt idx="248">
                  <c:v>14</c:v>
                </c:pt>
                <c:pt idx="249">
                  <c:v>16</c:v>
                </c:pt>
                <c:pt idx="250">
                  <c:v>14</c:v>
                </c:pt>
                <c:pt idx="251">
                  <c:v>16</c:v>
                </c:pt>
                <c:pt idx="252">
                  <c:v>14</c:v>
                </c:pt>
                <c:pt idx="253">
                  <c:v>16</c:v>
                </c:pt>
                <c:pt idx="254">
                  <c:v>16</c:v>
                </c:pt>
                <c:pt idx="255">
                  <c:v>18</c:v>
                </c:pt>
                <c:pt idx="256">
                  <c:v>16</c:v>
                </c:pt>
                <c:pt idx="257">
                  <c:v>16</c:v>
                </c:pt>
                <c:pt idx="258">
                  <c:v>17</c:v>
                </c:pt>
                <c:pt idx="259">
                  <c:v>13</c:v>
                </c:pt>
                <c:pt idx="260">
                  <c:v>16</c:v>
                </c:pt>
                <c:pt idx="261">
                  <c:v>15</c:v>
                </c:pt>
                <c:pt idx="262">
                  <c:v>15</c:v>
                </c:pt>
                <c:pt idx="263">
                  <c:v>17</c:v>
                </c:pt>
                <c:pt idx="264">
                  <c:v>16</c:v>
                </c:pt>
                <c:pt idx="265">
                  <c:v>16</c:v>
                </c:pt>
                <c:pt idx="266">
                  <c:v>14</c:v>
                </c:pt>
                <c:pt idx="267">
                  <c:v>17</c:v>
                </c:pt>
                <c:pt idx="268">
                  <c:v>17</c:v>
                </c:pt>
                <c:pt idx="269">
                  <c:v>17</c:v>
                </c:pt>
                <c:pt idx="270">
                  <c:v>15</c:v>
                </c:pt>
                <c:pt idx="271">
                  <c:v>16</c:v>
                </c:pt>
                <c:pt idx="272">
                  <c:v>16</c:v>
                </c:pt>
                <c:pt idx="273">
                  <c:v>18</c:v>
                </c:pt>
                <c:pt idx="274">
                  <c:v>18</c:v>
                </c:pt>
                <c:pt idx="275">
                  <c:v>15</c:v>
                </c:pt>
                <c:pt idx="276">
                  <c:v>17</c:v>
                </c:pt>
                <c:pt idx="277">
                  <c:v>17</c:v>
                </c:pt>
                <c:pt idx="278">
                  <c:v>18</c:v>
                </c:pt>
                <c:pt idx="279">
                  <c:v>17</c:v>
                </c:pt>
                <c:pt idx="280">
                  <c:v>16</c:v>
                </c:pt>
                <c:pt idx="281">
                  <c:v>18</c:v>
                </c:pt>
                <c:pt idx="282">
                  <c:v>18</c:v>
                </c:pt>
                <c:pt idx="283">
                  <c:v>17</c:v>
                </c:pt>
                <c:pt idx="284">
                  <c:v>18</c:v>
                </c:pt>
                <c:pt idx="285">
                  <c:v>18</c:v>
                </c:pt>
                <c:pt idx="286">
                  <c:v>20</c:v>
                </c:pt>
                <c:pt idx="287">
                  <c:v>18</c:v>
                </c:pt>
                <c:pt idx="288">
                  <c:v>20</c:v>
                </c:pt>
                <c:pt idx="289">
                  <c:v>19</c:v>
                </c:pt>
                <c:pt idx="290">
                  <c:v>20</c:v>
                </c:pt>
                <c:pt idx="291">
                  <c:v>21</c:v>
                </c:pt>
                <c:pt idx="292">
                  <c:v>19</c:v>
                </c:pt>
                <c:pt idx="293">
                  <c:v>20</c:v>
                </c:pt>
                <c:pt idx="294">
                  <c:v>19</c:v>
                </c:pt>
                <c:pt idx="295">
                  <c:v>20</c:v>
                </c:pt>
                <c:pt idx="296">
                  <c:v>21</c:v>
                </c:pt>
                <c:pt idx="297">
                  <c:v>21</c:v>
                </c:pt>
                <c:pt idx="298">
                  <c:v>22</c:v>
                </c:pt>
                <c:pt idx="299">
                  <c:v>21</c:v>
                </c:pt>
                <c:pt idx="300">
                  <c:v>24</c:v>
                </c:pt>
                <c:pt idx="301">
                  <c:v>22</c:v>
                </c:pt>
                <c:pt idx="302">
                  <c:v>23</c:v>
                </c:pt>
                <c:pt idx="303">
                  <c:v>22</c:v>
                </c:pt>
                <c:pt idx="304">
                  <c:v>23</c:v>
                </c:pt>
                <c:pt idx="305">
                  <c:v>25</c:v>
                </c:pt>
                <c:pt idx="306">
                  <c:v>22</c:v>
                </c:pt>
                <c:pt idx="307">
                  <c:v>21</c:v>
                </c:pt>
                <c:pt idx="308">
                  <c:v>25</c:v>
                </c:pt>
                <c:pt idx="309">
                  <c:v>26</c:v>
                </c:pt>
                <c:pt idx="310">
                  <c:v>23</c:v>
                </c:pt>
                <c:pt idx="311">
                  <c:v>26</c:v>
                </c:pt>
                <c:pt idx="312">
                  <c:v>25</c:v>
                </c:pt>
                <c:pt idx="313">
                  <c:v>28</c:v>
                </c:pt>
                <c:pt idx="314">
                  <c:v>27</c:v>
                </c:pt>
                <c:pt idx="315">
                  <c:v>28</c:v>
                </c:pt>
                <c:pt idx="316">
                  <c:v>28</c:v>
                </c:pt>
                <c:pt idx="317">
                  <c:v>29</c:v>
                </c:pt>
                <c:pt idx="318">
                  <c:v>29</c:v>
                </c:pt>
                <c:pt idx="319">
                  <c:v>29</c:v>
                </c:pt>
                <c:pt idx="320">
                  <c:v>30</c:v>
                </c:pt>
                <c:pt idx="321">
                  <c:v>29</c:v>
                </c:pt>
                <c:pt idx="322">
                  <c:v>29</c:v>
                </c:pt>
                <c:pt idx="323">
                  <c:v>30</c:v>
                </c:pt>
                <c:pt idx="324">
                  <c:v>30</c:v>
                </c:pt>
                <c:pt idx="325">
                  <c:v>30</c:v>
                </c:pt>
                <c:pt idx="326">
                  <c:v>33</c:v>
                </c:pt>
                <c:pt idx="327">
                  <c:v>32</c:v>
                </c:pt>
                <c:pt idx="328">
                  <c:v>35</c:v>
                </c:pt>
                <c:pt idx="329">
                  <c:v>34</c:v>
                </c:pt>
                <c:pt idx="330">
                  <c:v>35</c:v>
                </c:pt>
                <c:pt idx="331">
                  <c:v>36</c:v>
                </c:pt>
                <c:pt idx="332">
                  <c:v>37</c:v>
                </c:pt>
                <c:pt idx="333">
                  <c:v>36</c:v>
                </c:pt>
                <c:pt idx="334">
                  <c:v>36</c:v>
                </c:pt>
                <c:pt idx="335">
                  <c:v>40</c:v>
                </c:pt>
                <c:pt idx="336">
                  <c:v>40</c:v>
                </c:pt>
                <c:pt idx="337">
                  <c:v>37</c:v>
                </c:pt>
                <c:pt idx="338">
                  <c:v>38</c:v>
                </c:pt>
                <c:pt idx="339">
                  <c:v>38</c:v>
                </c:pt>
                <c:pt idx="340">
                  <c:v>43</c:v>
                </c:pt>
                <c:pt idx="341">
                  <c:v>41</c:v>
                </c:pt>
                <c:pt idx="342">
                  <c:v>43</c:v>
                </c:pt>
                <c:pt idx="343">
                  <c:v>43</c:v>
                </c:pt>
                <c:pt idx="344">
                  <c:v>42</c:v>
                </c:pt>
                <c:pt idx="345">
                  <c:v>42</c:v>
                </c:pt>
                <c:pt idx="346">
                  <c:v>44</c:v>
                </c:pt>
                <c:pt idx="347">
                  <c:v>45</c:v>
                </c:pt>
                <c:pt idx="348">
                  <c:v>44</c:v>
                </c:pt>
                <c:pt idx="349">
                  <c:v>46</c:v>
                </c:pt>
                <c:pt idx="350">
                  <c:v>47</c:v>
                </c:pt>
                <c:pt idx="351">
                  <c:v>47</c:v>
                </c:pt>
                <c:pt idx="352">
                  <c:v>47</c:v>
                </c:pt>
                <c:pt idx="353">
                  <c:v>46</c:v>
                </c:pt>
                <c:pt idx="354">
                  <c:v>49</c:v>
                </c:pt>
                <c:pt idx="355">
                  <c:v>52</c:v>
                </c:pt>
                <c:pt idx="356">
                  <c:v>51</c:v>
                </c:pt>
                <c:pt idx="357">
                  <c:v>49</c:v>
                </c:pt>
                <c:pt idx="358">
                  <c:v>49</c:v>
                </c:pt>
                <c:pt idx="359">
                  <c:v>51</c:v>
                </c:pt>
                <c:pt idx="360">
                  <c:v>53</c:v>
                </c:pt>
                <c:pt idx="361">
                  <c:v>53</c:v>
                </c:pt>
                <c:pt idx="362">
                  <c:v>56</c:v>
                </c:pt>
                <c:pt idx="363">
                  <c:v>52</c:v>
                </c:pt>
                <c:pt idx="364">
                  <c:v>54</c:v>
                </c:pt>
                <c:pt idx="365">
                  <c:v>56</c:v>
                </c:pt>
                <c:pt idx="366">
                  <c:v>57</c:v>
                </c:pt>
                <c:pt idx="367">
                  <c:v>59</c:v>
                </c:pt>
                <c:pt idx="368">
                  <c:v>56</c:v>
                </c:pt>
                <c:pt idx="369">
                  <c:v>60</c:v>
                </c:pt>
                <c:pt idx="370">
                  <c:v>61</c:v>
                </c:pt>
                <c:pt idx="371">
                  <c:v>59</c:v>
                </c:pt>
                <c:pt idx="372">
                  <c:v>60</c:v>
                </c:pt>
                <c:pt idx="373">
                  <c:v>59</c:v>
                </c:pt>
                <c:pt idx="374">
                  <c:v>62</c:v>
                </c:pt>
                <c:pt idx="375">
                  <c:v>61</c:v>
                </c:pt>
                <c:pt idx="376">
                  <c:v>63</c:v>
                </c:pt>
                <c:pt idx="377">
                  <c:v>61</c:v>
                </c:pt>
                <c:pt idx="378">
                  <c:v>63</c:v>
                </c:pt>
                <c:pt idx="379">
                  <c:v>63</c:v>
                </c:pt>
                <c:pt idx="380">
                  <c:v>63</c:v>
                </c:pt>
                <c:pt idx="381">
                  <c:v>64</c:v>
                </c:pt>
                <c:pt idx="382">
                  <c:v>66</c:v>
                </c:pt>
                <c:pt idx="383">
                  <c:v>67</c:v>
                </c:pt>
                <c:pt idx="384">
                  <c:v>65</c:v>
                </c:pt>
                <c:pt idx="385">
                  <c:v>65</c:v>
                </c:pt>
                <c:pt idx="386">
                  <c:v>65</c:v>
                </c:pt>
                <c:pt idx="387">
                  <c:v>65</c:v>
                </c:pt>
                <c:pt idx="388">
                  <c:v>67</c:v>
                </c:pt>
                <c:pt idx="389">
                  <c:v>65</c:v>
                </c:pt>
                <c:pt idx="390">
                  <c:v>66</c:v>
                </c:pt>
                <c:pt idx="391">
                  <c:v>68</c:v>
                </c:pt>
                <c:pt idx="392">
                  <c:v>67</c:v>
                </c:pt>
                <c:pt idx="393">
                  <c:v>67</c:v>
                </c:pt>
                <c:pt idx="394">
                  <c:v>65</c:v>
                </c:pt>
                <c:pt idx="395">
                  <c:v>65</c:v>
                </c:pt>
                <c:pt idx="396">
                  <c:v>68</c:v>
                </c:pt>
                <c:pt idx="397">
                  <c:v>69</c:v>
                </c:pt>
                <c:pt idx="398">
                  <c:v>67</c:v>
                </c:pt>
                <c:pt idx="399">
                  <c:v>68</c:v>
                </c:pt>
                <c:pt idx="400">
                  <c:v>69</c:v>
                </c:pt>
                <c:pt idx="401">
                  <c:v>68</c:v>
                </c:pt>
                <c:pt idx="402">
                  <c:v>68</c:v>
                </c:pt>
                <c:pt idx="403">
                  <c:v>70</c:v>
                </c:pt>
                <c:pt idx="404">
                  <c:v>69</c:v>
                </c:pt>
                <c:pt idx="405">
                  <c:v>67</c:v>
                </c:pt>
                <c:pt idx="406">
                  <c:v>69</c:v>
                </c:pt>
                <c:pt idx="407">
                  <c:v>67</c:v>
                </c:pt>
                <c:pt idx="408">
                  <c:v>67</c:v>
                </c:pt>
                <c:pt idx="409">
                  <c:v>68</c:v>
                </c:pt>
                <c:pt idx="410">
                  <c:v>68</c:v>
                </c:pt>
                <c:pt idx="411">
                  <c:v>69</c:v>
                </c:pt>
                <c:pt idx="412">
                  <c:v>66</c:v>
                </c:pt>
                <c:pt idx="413">
                  <c:v>67</c:v>
                </c:pt>
                <c:pt idx="414">
                  <c:v>67</c:v>
                </c:pt>
                <c:pt idx="415">
                  <c:v>67</c:v>
                </c:pt>
                <c:pt idx="416">
                  <c:v>65</c:v>
                </c:pt>
                <c:pt idx="417">
                  <c:v>65</c:v>
                </c:pt>
                <c:pt idx="418">
                  <c:v>63</c:v>
                </c:pt>
                <c:pt idx="419">
                  <c:v>64</c:v>
                </c:pt>
                <c:pt idx="420">
                  <c:v>65</c:v>
                </c:pt>
                <c:pt idx="421">
                  <c:v>67</c:v>
                </c:pt>
                <c:pt idx="422">
                  <c:v>66</c:v>
                </c:pt>
                <c:pt idx="423">
                  <c:v>64</c:v>
                </c:pt>
                <c:pt idx="424">
                  <c:v>64</c:v>
                </c:pt>
                <c:pt idx="425">
                  <c:v>64</c:v>
                </c:pt>
                <c:pt idx="426">
                  <c:v>66</c:v>
                </c:pt>
                <c:pt idx="427">
                  <c:v>64</c:v>
                </c:pt>
                <c:pt idx="428">
                  <c:v>62</c:v>
                </c:pt>
                <c:pt idx="429">
                  <c:v>61</c:v>
                </c:pt>
                <c:pt idx="430">
                  <c:v>61</c:v>
                </c:pt>
                <c:pt idx="431">
                  <c:v>64</c:v>
                </c:pt>
                <c:pt idx="432">
                  <c:v>61</c:v>
                </c:pt>
                <c:pt idx="433">
                  <c:v>64</c:v>
                </c:pt>
                <c:pt idx="434">
                  <c:v>61</c:v>
                </c:pt>
                <c:pt idx="435">
                  <c:v>62</c:v>
                </c:pt>
                <c:pt idx="436">
                  <c:v>58</c:v>
                </c:pt>
                <c:pt idx="437">
                  <c:v>59</c:v>
                </c:pt>
                <c:pt idx="438">
                  <c:v>61</c:v>
                </c:pt>
                <c:pt idx="439">
                  <c:v>58</c:v>
                </c:pt>
                <c:pt idx="440">
                  <c:v>58</c:v>
                </c:pt>
                <c:pt idx="441">
                  <c:v>58</c:v>
                </c:pt>
                <c:pt idx="442">
                  <c:v>57</c:v>
                </c:pt>
                <c:pt idx="443">
                  <c:v>56</c:v>
                </c:pt>
                <c:pt idx="444">
                  <c:v>56</c:v>
                </c:pt>
                <c:pt idx="445">
                  <c:v>56</c:v>
                </c:pt>
                <c:pt idx="446">
                  <c:v>53</c:v>
                </c:pt>
                <c:pt idx="447">
                  <c:v>53</c:v>
                </c:pt>
                <c:pt idx="448">
                  <c:v>54</c:v>
                </c:pt>
                <c:pt idx="449">
                  <c:v>54</c:v>
                </c:pt>
                <c:pt idx="450">
                  <c:v>53</c:v>
                </c:pt>
                <c:pt idx="451">
                  <c:v>54</c:v>
                </c:pt>
                <c:pt idx="452">
                  <c:v>53</c:v>
                </c:pt>
                <c:pt idx="453">
                  <c:v>53</c:v>
                </c:pt>
                <c:pt idx="454">
                  <c:v>49</c:v>
                </c:pt>
                <c:pt idx="455">
                  <c:v>50</c:v>
                </c:pt>
                <c:pt idx="456">
                  <c:v>49</c:v>
                </c:pt>
                <c:pt idx="457">
                  <c:v>51</c:v>
                </c:pt>
                <c:pt idx="458">
                  <c:v>48</c:v>
                </c:pt>
                <c:pt idx="459">
                  <c:v>49</c:v>
                </c:pt>
                <c:pt idx="460">
                  <c:v>50</c:v>
                </c:pt>
                <c:pt idx="461">
                  <c:v>50</c:v>
                </c:pt>
                <c:pt idx="462">
                  <c:v>49</c:v>
                </c:pt>
                <c:pt idx="463">
                  <c:v>48</c:v>
                </c:pt>
                <c:pt idx="464">
                  <c:v>47</c:v>
                </c:pt>
                <c:pt idx="465">
                  <c:v>46</c:v>
                </c:pt>
                <c:pt idx="466">
                  <c:v>47</c:v>
                </c:pt>
                <c:pt idx="467">
                  <c:v>46</c:v>
                </c:pt>
                <c:pt idx="468">
                  <c:v>47</c:v>
                </c:pt>
                <c:pt idx="469">
                  <c:v>46</c:v>
                </c:pt>
                <c:pt idx="470">
                  <c:v>43</c:v>
                </c:pt>
                <c:pt idx="471">
                  <c:v>44</c:v>
                </c:pt>
                <c:pt idx="472">
                  <c:v>41</c:v>
                </c:pt>
                <c:pt idx="473">
                  <c:v>42</c:v>
                </c:pt>
                <c:pt idx="474">
                  <c:v>41</c:v>
                </c:pt>
                <c:pt idx="475">
                  <c:v>41</c:v>
                </c:pt>
                <c:pt idx="476">
                  <c:v>39</c:v>
                </c:pt>
                <c:pt idx="477">
                  <c:v>43</c:v>
                </c:pt>
                <c:pt idx="478">
                  <c:v>43</c:v>
                </c:pt>
                <c:pt idx="479">
                  <c:v>42</c:v>
                </c:pt>
                <c:pt idx="480">
                  <c:v>40</c:v>
                </c:pt>
                <c:pt idx="481">
                  <c:v>41</c:v>
                </c:pt>
                <c:pt idx="482">
                  <c:v>40</c:v>
                </c:pt>
                <c:pt idx="483">
                  <c:v>40</c:v>
                </c:pt>
                <c:pt idx="484">
                  <c:v>40</c:v>
                </c:pt>
                <c:pt idx="485">
                  <c:v>41</c:v>
                </c:pt>
                <c:pt idx="486">
                  <c:v>39</c:v>
                </c:pt>
                <c:pt idx="487">
                  <c:v>41</c:v>
                </c:pt>
                <c:pt idx="488">
                  <c:v>38</c:v>
                </c:pt>
                <c:pt idx="489">
                  <c:v>39</c:v>
                </c:pt>
                <c:pt idx="490">
                  <c:v>37</c:v>
                </c:pt>
                <c:pt idx="491">
                  <c:v>39</c:v>
                </c:pt>
                <c:pt idx="492">
                  <c:v>38</c:v>
                </c:pt>
                <c:pt idx="493">
                  <c:v>37</c:v>
                </c:pt>
                <c:pt idx="494">
                  <c:v>37</c:v>
                </c:pt>
                <c:pt idx="495">
                  <c:v>37</c:v>
                </c:pt>
                <c:pt idx="496">
                  <c:v>35</c:v>
                </c:pt>
                <c:pt idx="497">
                  <c:v>37</c:v>
                </c:pt>
                <c:pt idx="498">
                  <c:v>35</c:v>
                </c:pt>
                <c:pt idx="499">
                  <c:v>37</c:v>
                </c:pt>
                <c:pt idx="500">
                  <c:v>38</c:v>
                </c:pt>
                <c:pt idx="501">
                  <c:v>36</c:v>
                </c:pt>
                <c:pt idx="502">
                  <c:v>37</c:v>
                </c:pt>
                <c:pt idx="503">
                  <c:v>38</c:v>
                </c:pt>
                <c:pt idx="504">
                  <c:v>37</c:v>
                </c:pt>
                <c:pt idx="505">
                  <c:v>35</c:v>
                </c:pt>
                <c:pt idx="506">
                  <c:v>37</c:v>
                </c:pt>
                <c:pt idx="507">
                  <c:v>33</c:v>
                </c:pt>
                <c:pt idx="508">
                  <c:v>36</c:v>
                </c:pt>
                <c:pt idx="509">
                  <c:v>37</c:v>
                </c:pt>
                <c:pt idx="510">
                  <c:v>35</c:v>
                </c:pt>
                <c:pt idx="511">
                  <c:v>37</c:v>
                </c:pt>
                <c:pt idx="512">
                  <c:v>36</c:v>
                </c:pt>
                <c:pt idx="513">
                  <c:v>37</c:v>
                </c:pt>
                <c:pt idx="514">
                  <c:v>35</c:v>
                </c:pt>
                <c:pt idx="515">
                  <c:v>34</c:v>
                </c:pt>
                <c:pt idx="516">
                  <c:v>36</c:v>
                </c:pt>
                <c:pt idx="517">
                  <c:v>36</c:v>
                </c:pt>
                <c:pt idx="518">
                  <c:v>35</c:v>
                </c:pt>
                <c:pt idx="519">
                  <c:v>34</c:v>
                </c:pt>
                <c:pt idx="520">
                  <c:v>35</c:v>
                </c:pt>
                <c:pt idx="521">
                  <c:v>36</c:v>
                </c:pt>
                <c:pt idx="522">
                  <c:v>34</c:v>
                </c:pt>
                <c:pt idx="523">
                  <c:v>36</c:v>
                </c:pt>
                <c:pt idx="524">
                  <c:v>36</c:v>
                </c:pt>
                <c:pt idx="525">
                  <c:v>35</c:v>
                </c:pt>
                <c:pt idx="526">
                  <c:v>37</c:v>
                </c:pt>
                <c:pt idx="527">
                  <c:v>34</c:v>
                </c:pt>
                <c:pt idx="528">
                  <c:v>36</c:v>
                </c:pt>
                <c:pt idx="529">
                  <c:v>35</c:v>
                </c:pt>
                <c:pt idx="530">
                  <c:v>36</c:v>
                </c:pt>
                <c:pt idx="531">
                  <c:v>36</c:v>
                </c:pt>
                <c:pt idx="532">
                  <c:v>34</c:v>
                </c:pt>
                <c:pt idx="533">
                  <c:v>36</c:v>
                </c:pt>
                <c:pt idx="534">
                  <c:v>37</c:v>
                </c:pt>
                <c:pt idx="535">
                  <c:v>38</c:v>
                </c:pt>
                <c:pt idx="536">
                  <c:v>35</c:v>
                </c:pt>
                <c:pt idx="537">
                  <c:v>33</c:v>
                </c:pt>
                <c:pt idx="538">
                  <c:v>34</c:v>
                </c:pt>
                <c:pt idx="539">
                  <c:v>34</c:v>
                </c:pt>
                <c:pt idx="540">
                  <c:v>34</c:v>
                </c:pt>
                <c:pt idx="541">
                  <c:v>34</c:v>
                </c:pt>
                <c:pt idx="542">
                  <c:v>35</c:v>
                </c:pt>
                <c:pt idx="543">
                  <c:v>36</c:v>
                </c:pt>
                <c:pt idx="544">
                  <c:v>35</c:v>
                </c:pt>
                <c:pt idx="545">
                  <c:v>37</c:v>
                </c:pt>
                <c:pt idx="546">
                  <c:v>35</c:v>
                </c:pt>
                <c:pt idx="547">
                  <c:v>35</c:v>
                </c:pt>
                <c:pt idx="548">
                  <c:v>35</c:v>
                </c:pt>
                <c:pt idx="549">
                  <c:v>35</c:v>
                </c:pt>
                <c:pt idx="550">
                  <c:v>37</c:v>
                </c:pt>
                <c:pt idx="551">
                  <c:v>38</c:v>
                </c:pt>
                <c:pt idx="552">
                  <c:v>36</c:v>
                </c:pt>
                <c:pt idx="553">
                  <c:v>34</c:v>
                </c:pt>
                <c:pt idx="554">
                  <c:v>33</c:v>
                </c:pt>
                <c:pt idx="555">
                  <c:v>35</c:v>
                </c:pt>
                <c:pt idx="556">
                  <c:v>36</c:v>
                </c:pt>
                <c:pt idx="557">
                  <c:v>37</c:v>
                </c:pt>
                <c:pt idx="558">
                  <c:v>34</c:v>
                </c:pt>
                <c:pt idx="559">
                  <c:v>33</c:v>
                </c:pt>
                <c:pt idx="560">
                  <c:v>36</c:v>
                </c:pt>
                <c:pt idx="561">
                  <c:v>37</c:v>
                </c:pt>
                <c:pt idx="562">
                  <c:v>35</c:v>
                </c:pt>
                <c:pt idx="563">
                  <c:v>36</c:v>
                </c:pt>
                <c:pt idx="564">
                  <c:v>33</c:v>
                </c:pt>
                <c:pt idx="565">
                  <c:v>35</c:v>
                </c:pt>
                <c:pt idx="566">
                  <c:v>33</c:v>
                </c:pt>
                <c:pt idx="567">
                  <c:v>35</c:v>
                </c:pt>
                <c:pt idx="568">
                  <c:v>34</c:v>
                </c:pt>
                <c:pt idx="569">
                  <c:v>35</c:v>
                </c:pt>
                <c:pt idx="570">
                  <c:v>34</c:v>
                </c:pt>
                <c:pt idx="571">
                  <c:v>32</c:v>
                </c:pt>
                <c:pt idx="572">
                  <c:v>34</c:v>
                </c:pt>
                <c:pt idx="573">
                  <c:v>34</c:v>
                </c:pt>
                <c:pt idx="574">
                  <c:v>35</c:v>
                </c:pt>
                <c:pt idx="575">
                  <c:v>34</c:v>
                </c:pt>
                <c:pt idx="576">
                  <c:v>34</c:v>
                </c:pt>
                <c:pt idx="577">
                  <c:v>33</c:v>
                </c:pt>
                <c:pt idx="578">
                  <c:v>34</c:v>
                </c:pt>
                <c:pt idx="579">
                  <c:v>34</c:v>
                </c:pt>
                <c:pt idx="580">
                  <c:v>33</c:v>
                </c:pt>
                <c:pt idx="581">
                  <c:v>33</c:v>
                </c:pt>
                <c:pt idx="582">
                  <c:v>31</c:v>
                </c:pt>
                <c:pt idx="583">
                  <c:v>34</c:v>
                </c:pt>
                <c:pt idx="584">
                  <c:v>31</c:v>
                </c:pt>
                <c:pt idx="585">
                  <c:v>33</c:v>
                </c:pt>
                <c:pt idx="586">
                  <c:v>35</c:v>
                </c:pt>
                <c:pt idx="587">
                  <c:v>33</c:v>
                </c:pt>
                <c:pt idx="588">
                  <c:v>32</c:v>
                </c:pt>
                <c:pt idx="589">
                  <c:v>33</c:v>
                </c:pt>
                <c:pt idx="590">
                  <c:v>34</c:v>
                </c:pt>
                <c:pt idx="591">
                  <c:v>34</c:v>
                </c:pt>
                <c:pt idx="592">
                  <c:v>30</c:v>
                </c:pt>
                <c:pt idx="593">
                  <c:v>32</c:v>
                </c:pt>
                <c:pt idx="594">
                  <c:v>33</c:v>
                </c:pt>
                <c:pt idx="595">
                  <c:v>33</c:v>
                </c:pt>
                <c:pt idx="596">
                  <c:v>32</c:v>
                </c:pt>
                <c:pt idx="597">
                  <c:v>36</c:v>
                </c:pt>
                <c:pt idx="598">
                  <c:v>33</c:v>
                </c:pt>
                <c:pt idx="599">
                  <c:v>33</c:v>
                </c:pt>
                <c:pt idx="600">
                  <c:v>33</c:v>
                </c:pt>
                <c:pt idx="601">
                  <c:v>30</c:v>
                </c:pt>
                <c:pt idx="602">
                  <c:v>33</c:v>
                </c:pt>
                <c:pt idx="603">
                  <c:v>32</c:v>
                </c:pt>
                <c:pt idx="604">
                  <c:v>32</c:v>
                </c:pt>
                <c:pt idx="605">
                  <c:v>30</c:v>
                </c:pt>
                <c:pt idx="606">
                  <c:v>31</c:v>
                </c:pt>
                <c:pt idx="607">
                  <c:v>32</c:v>
                </c:pt>
                <c:pt idx="608">
                  <c:v>31</c:v>
                </c:pt>
                <c:pt idx="609">
                  <c:v>30</c:v>
                </c:pt>
                <c:pt idx="610">
                  <c:v>32</c:v>
                </c:pt>
                <c:pt idx="611">
                  <c:v>31</c:v>
                </c:pt>
                <c:pt idx="612">
                  <c:v>32</c:v>
                </c:pt>
                <c:pt idx="613">
                  <c:v>31</c:v>
                </c:pt>
                <c:pt idx="614">
                  <c:v>31</c:v>
                </c:pt>
                <c:pt idx="615">
                  <c:v>32</c:v>
                </c:pt>
                <c:pt idx="616">
                  <c:v>31</c:v>
                </c:pt>
                <c:pt idx="617">
                  <c:v>31</c:v>
                </c:pt>
                <c:pt idx="618">
                  <c:v>30</c:v>
                </c:pt>
                <c:pt idx="619">
                  <c:v>30</c:v>
                </c:pt>
                <c:pt idx="620">
                  <c:v>29</c:v>
                </c:pt>
                <c:pt idx="621">
                  <c:v>30</c:v>
                </c:pt>
                <c:pt idx="622">
                  <c:v>29</c:v>
                </c:pt>
                <c:pt idx="623">
                  <c:v>30</c:v>
                </c:pt>
                <c:pt idx="624">
                  <c:v>30</c:v>
                </c:pt>
                <c:pt idx="625">
                  <c:v>29</c:v>
                </c:pt>
                <c:pt idx="626">
                  <c:v>28</c:v>
                </c:pt>
                <c:pt idx="627">
                  <c:v>30</c:v>
                </c:pt>
                <c:pt idx="628">
                  <c:v>28</c:v>
                </c:pt>
                <c:pt idx="629">
                  <c:v>30</c:v>
                </c:pt>
                <c:pt idx="630">
                  <c:v>31</c:v>
                </c:pt>
                <c:pt idx="631">
                  <c:v>27</c:v>
                </c:pt>
                <c:pt idx="632">
                  <c:v>30</c:v>
                </c:pt>
                <c:pt idx="633">
                  <c:v>29</c:v>
                </c:pt>
                <c:pt idx="634">
                  <c:v>30</c:v>
                </c:pt>
                <c:pt idx="635">
                  <c:v>26</c:v>
                </c:pt>
                <c:pt idx="636">
                  <c:v>27</c:v>
                </c:pt>
                <c:pt idx="637">
                  <c:v>27</c:v>
                </c:pt>
                <c:pt idx="638">
                  <c:v>32</c:v>
                </c:pt>
                <c:pt idx="639">
                  <c:v>28</c:v>
                </c:pt>
                <c:pt idx="640">
                  <c:v>29</c:v>
                </c:pt>
                <c:pt idx="641">
                  <c:v>27</c:v>
                </c:pt>
                <c:pt idx="642">
                  <c:v>26</c:v>
                </c:pt>
                <c:pt idx="643">
                  <c:v>26</c:v>
                </c:pt>
                <c:pt idx="644">
                  <c:v>29</c:v>
                </c:pt>
                <c:pt idx="645">
                  <c:v>26</c:v>
                </c:pt>
                <c:pt idx="646">
                  <c:v>28</c:v>
                </c:pt>
                <c:pt idx="647">
                  <c:v>29</c:v>
                </c:pt>
                <c:pt idx="648">
                  <c:v>24</c:v>
                </c:pt>
                <c:pt idx="649">
                  <c:v>28</c:v>
                </c:pt>
                <c:pt idx="650">
                  <c:v>25</c:v>
                </c:pt>
                <c:pt idx="651">
                  <c:v>26</c:v>
                </c:pt>
                <c:pt idx="652">
                  <c:v>26</c:v>
                </c:pt>
                <c:pt idx="653">
                  <c:v>23</c:v>
                </c:pt>
                <c:pt idx="654">
                  <c:v>26</c:v>
                </c:pt>
                <c:pt idx="655">
                  <c:v>26</c:v>
                </c:pt>
                <c:pt idx="656">
                  <c:v>24</c:v>
                </c:pt>
                <c:pt idx="657">
                  <c:v>26</c:v>
                </c:pt>
                <c:pt idx="658">
                  <c:v>26</c:v>
                </c:pt>
                <c:pt idx="659">
                  <c:v>24</c:v>
                </c:pt>
                <c:pt idx="660">
                  <c:v>26</c:v>
                </c:pt>
                <c:pt idx="661">
                  <c:v>22</c:v>
                </c:pt>
                <c:pt idx="662">
                  <c:v>24</c:v>
                </c:pt>
                <c:pt idx="663">
                  <c:v>23</c:v>
                </c:pt>
                <c:pt idx="664">
                  <c:v>23</c:v>
                </c:pt>
                <c:pt idx="665">
                  <c:v>25</c:v>
                </c:pt>
                <c:pt idx="666">
                  <c:v>25</c:v>
                </c:pt>
                <c:pt idx="667">
                  <c:v>25</c:v>
                </c:pt>
                <c:pt idx="668">
                  <c:v>21</c:v>
                </c:pt>
                <c:pt idx="669">
                  <c:v>25</c:v>
                </c:pt>
                <c:pt idx="670">
                  <c:v>22</c:v>
                </c:pt>
                <c:pt idx="671">
                  <c:v>22</c:v>
                </c:pt>
                <c:pt idx="672">
                  <c:v>22</c:v>
                </c:pt>
                <c:pt idx="673">
                  <c:v>22</c:v>
                </c:pt>
                <c:pt idx="674">
                  <c:v>24</c:v>
                </c:pt>
                <c:pt idx="675">
                  <c:v>21</c:v>
                </c:pt>
                <c:pt idx="676">
                  <c:v>22</c:v>
                </c:pt>
                <c:pt idx="677">
                  <c:v>20</c:v>
                </c:pt>
                <c:pt idx="678">
                  <c:v>21</c:v>
                </c:pt>
                <c:pt idx="679">
                  <c:v>23</c:v>
                </c:pt>
                <c:pt idx="680">
                  <c:v>23</c:v>
                </c:pt>
                <c:pt idx="681">
                  <c:v>22</c:v>
                </c:pt>
                <c:pt idx="682">
                  <c:v>21</c:v>
                </c:pt>
                <c:pt idx="683">
                  <c:v>21</c:v>
                </c:pt>
                <c:pt idx="684">
                  <c:v>18</c:v>
                </c:pt>
                <c:pt idx="685">
                  <c:v>21</c:v>
                </c:pt>
                <c:pt idx="686">
                  <c:v>21</c:v>
                </c:pt>
                <c:pt idx="687">
                  <c:v>20</c:v>
                </c:pt>
                <c:pt idx="688">
                  <c:v>20</c:v>
                </c:pt>
                <c:pt idx="689">
                  <c:v>23</c:v>
                </c:pt>
                <c:pt idx="690">
                  <c:v>23</c:v>
                </c:pt>
                <c:pt idx="691">
                  <c:v>22</c:v>
                </c:pt>
                <c:pt idx="692">
                  <c:v>23</c:v>
                </c:pt>
                <c:pt idx="693">
                  <c:v>20</c:v>
                </c:pt>
                <c:pt idx="694">
                  <c:v>23</c:v>
                </c:pt>
                <c:pt idx="695">
                  <c:v>21</c:v>
                </c:pt>
                <c:pt idx="696">
                  <c:v>20</c:v>
                </c:pt>
                <c:pt idx="697">
                  <c:v>21</c:v>
                </c:pt>
                <c:pt idx="698">
                  <c:v>19</c:v>
                </c:pt>
                <c:pt idx="699">
                  <c:v>20</c:v>
                </c:pt>
                <c:pt idx="700">
                  <c:v>21</c:v>
                </c:pt>
                <c:pt idx="701">
                  <c:v>21</c:v>
                </c:pt>
                <c:pt idx="702">
                  <c:v>20</c:v>
                </c:pt>
                <c:pt idx="703">
                  <c:v>18</c:v>
                </c:pt>
                <c:pt idx="704">
                  <c:v>18</c:v>
                </c:pt>
                <c:pt idx="705">
                  <c:v>16</c:v>
                </c:pt>
                <c:pt idx="706">
                  <c:v>20</c:v>
                </c:pt>
                <c:pt idx="707">
                  <c:v>19</c:v>
                </c:pt>
                <c:pt idx="708">
                  <c:v>19</c:v>
                </c:pt>
                <c:pt idx="709">
                  <c:v>21</c:v>
                </c:pt>
                <c:pt idx="710">
                  <c:v>19</c:v>
                </c:pt>
                <c:pt idx="711">
                  <c:v>20</c:v>
                </c:pt>
                <c:pt idx="712">
                  <c:v>20</c:v>
                </c:pt>
                <c:pt idx="713">
                  <c:v>18</c:v>
                </c:pt>
                <c:pt idx="714">
                  <c:v>18</c:v>
                </c:pt>
                <c:pt idx="715">
                  <c:v>18</c:v>
                </c:pt>
                <c:pt idx="716">
                  <c:v>19</c:v>
                </c:pt>
                <c:pt idx="717">
                  <c:v>19</c:v>
                </c:pt>
                <c:pt idx="718">
                  <c:v>17</c:v>
                </c:pt>
                <c:pt idx="719">
                  <c:v>17</c:v>
                </c:pt>
                <c:pt idx="720">
                  <c:v>18</c:v>
                </c:pt>
                <c:pt idx="721">
                  <c:v>16</c:v>
                </c:pt>
                <c:pt idx="722">
                  <c:v>16</c:v>
                </c:pt>
                <c:pt idx="723">
                  <c:v>18</c:v>
                </c:pt>
                <c:pt idx="724">
                  <c:v>18</c:v>
                </c:pt>
                <c:pt idx="725">
                  <c:v>18</c:v>
                </c:pt>
                <c:pt idx="726">
                  <c:v>18</c:v>
                </c:pt>
                <c:pt idx="727">
                  <c:v>18</c:v>
                </c:pt>
                <c:pt idx="728">
                  <c:v>18</c:v>
                </c:pt>
                <c:pt idx="729">
                  <c:v>17</c:v>
                </c:pt>
                <c:pt idx="730">
                  <c:v>16</c:v>
                </c:pt>
                <c:pt idx="731">
                  <c:v>15</c:v>
                </c:pt>
                <c:pt idx="732">
                  <c:v>17</c:v>
                </c:pt>
                <c:pt idx="733">
                  <c:v>17</c:v>
                </c:pt>
                <c:pt idx="734">
                  <c:v>16</c:v>
                </c:pt>
                <c:pt idx="735">
                  <c:v>17</c:v>
                </c:pt>
                <c:pt idx="736">
                  <c:v>19</c:v>
                </c:pt>
                <c:pt idx="737">
                  <c:v>15</c:v>
                </c:pt>
                <c:pt idx="738">
                  <c:v>16</c:v>
                </c:pt>
                <c:pt idx="739">
                  <c:v>18</c:v>
                </c:pt>
                <c:pt idx="740">
                  <c:v>16</c:v>
                </c:pt>
                <c:pt idx="741">
                  <c:v>17</c:v>
                </c:pt>
                <c:pt idx="742">
                  <c:v>16</c:v>
                </c:pt>
                <c:pt idx="743">
                  <c:v>16</c:v>
                </c:pt>
                <c:pt idx="744">
                  <c:v>18</c:v>
                </c:pt>
                <c:pt idx="745">
                  <c:v>15</c:v>
                </c:pt>
                <c:pt idx="746">
                  <c:v>15</c:v>
                </c:pt>
                <c:pt idx="747">
                  <c:v>17</c:v>
                </c:pt>
                <c:pt idx="748">
                  <c:v>15</c:v>
                </c:pt>
                <c:pt idx="749">
                  <c:v>18</c:v>
                </c:pt>
                <c:pt idx="750">
                  <c:v>17</c:v>
                </c:pt>
                <c:pt idx="751">
                  <c:v>18</c:v>
                </c:pt>
                <c:pt idx="752">
                  <c:v>15</c:v>
                </c:pt>
                <c:pt idx="753">
                  <c:v>14</c:v>
                </c:pt>
                <c:pt idx="754">
                  <c:v>15</c:v>
                </c:pt>
                <c:pt idx="755">
                  <c:v>16</c:v>
                </c:pt>
                <c:pt idx="756">
                  <c:v>16</c:v>
                </c:pt>
                <c:pt idx="757">
                  <c:v>16</c:v>
                </c:pt>
                <c:pt idx="758">
                  <c:v>14</c:v>
                </c:pt>
                <c:pt idx="759">
                  <c:v>16</c:v>
                </c:pt>
                <c:pt idx="760">
                  <c:v>15</c:v>
                </c:pt>
                <c:pt idx="761">
                  <c:v>18</c:v>
                </c:pt>
                <c:pt idx="762">
                  <c:v>15</c:v>
                </c:pt>
                <c:pt idx="763">
                  <c:v>15</c:v>
                </c:pt>
                <c:pt idx="764">
                  <c:v>17</c:v>
                </c:pt>
                <c:pt idx="765">
                  <c:v>17</c:v>
                </c:pt>
                <c:pt idx="766">
                  <c:v>16</c:v>
                </c:pt>
                <c:pt idx="767">
                  <c:v>16</c:v>
                </c:pt>
                <c:pt idx="768">
                  <c:v>15</c:v>
                </c:pt>
                <c:pt idx="769">
                  <c:v>14</c:v>
                </c:pt>
                <c:pt idx="770">
                  <c:v>13</c:v>
                </c:pt>
                <c:pt idx="771">
                  <c:v>15</c:v>
                </c:pt>
                <c:pt idx="772">
                  <c:v>16</c:v>
                </c:pt>
                <c:pt idx="773">
                  <c:v>18</c:v>
                </c:pt>
                <c:pt idx="774">
                  <c:v>16</c:v>
                </c:pt>
                <c:pt idx="775">
                  <c:v>17</c:v>
                </c:pt>
                <c:pt idx="776">
                  <c:v>17</c:v>
                </c:pt>
                <c:pt idx="777">
                  <c:v>18</c:v>
                </c:pt>
                <c:pt idx="778">
                  <c:v>15</c:v>
                </c:pt>
                <c:pt idx="779">
                  <c:v>16</c:v>
                </c:pt>
                <c:pt idx="780">
                  <c:v>15</c:v>
                </c:pt>
                <c:pt idx="781">
                  <c:v>15</c:v>
                </c:pt>
                <c:pt idx="782">
                  <c:v>15</c:v>
                </c:pt>
                <c:pt idx="783">
                  <c:v>13</c:v>
                </c:pt>
                <c:pt idx="784">
                  <c:v>16</c:v>
                </c:pt>
                <c:pt idx="785">
                  <c:v>17</c:v>
                </c:pt>
                <c:pt idx="786">
                  <c:v>16</c:v>
                </c:pt>
                <c:pt idx="787">
                  <c:v>16</c:v>
                </c:pt>
                <c:pt idx="788">
                  <c:v>15</c:v>
                </c:pt>
                <c:pt idx="789">
                  <c:v>14</c:v>
                </c:pt>
                <c:pt idx="790">
                  <c:v>19</c:v>
                </c:pt>
                <c:pt idx="791">
                  <c:v>16</c:v>
                </c:pt>
                <c:pt idx="792">
                  <c:v>16</c:v>
                </c:pt>
                <c:pt idx="793">
                  <c:v>14</c:v>
                </c:pt>
                <c:pt idx="794">
                  <c:v>13</c:v>
                </c:pt>
                <c:pt idx="795">
                  <c:v>14</c:v>
                </c:pt>
                <c:pt idx="796">
                  <c:v>15</c:v>
                </c:pt>
                <c:pt idx="797">
                  <c:v>15</c:v>
                </c:pt>
                <c:pt idx="798">
                  <c:v>14</c:v>
                </c:pt>
                <c:pt idx="799">
                  <c:v>16</c:v>
                </c:pt>
                <c:pt idx="800">
                  <c:v>15</c:v>
                </c:pt>
                <c:pt idx="801">
                  <c:v>14</c:v>
                </c:pt>
                <c:pt idx="802">
                  <c:v>14</c:v>
                </c:pt>
                <c:pt idx="803">
                  <c:v>17</c:v>
                </c:pt>
                <c:pt idx="804">
                  <c:v>12</c:v>
                </c:pt>
                <c:pt idx="805">
                  <c:v>15</c:v>
                </c:pt>
                <c:pt idx="806">
                  <c:v>13</c:v>
                </c:pt>
                <c:pt idx="807">
                  <c:v>14</c:v>
                </c:pt>
                <c:pt idx="808">
                  <c:v>13</c:v>
                </c:pt>
                <c:pt idx="809">
                  <c:v>16</c:v>
                </c:pt>
                <c:pt idx="810">
                  <c:v>14</c:v>
                </c:pt>
                <c:pt idx="811">
                  <c:v>16</c:v>
                </c:pt>
                <c:pt idx="812">
                  <c:v>16</c:v>
                </c:pt>
                <c:pt idx="813">
                  <c:v>14</c:v>
                </c:pt>
                <c:pt idx="814">
                  <c:v>14</c:v>
                </c:pt>
                <c:pt idx="815">
                  <c:v>15</c:v>
                </c:pt>
                <c:pt idx="816">
                  <c:v>15</c:v>
                </c:pt>
                <c:pt idx="817">
                  <c:v>14</c:v>
                </c:pt>
                <c:pt idx="818">
                  <c:v>15</c:v>
                </c:pt>
                <c:pt idx="819">
                  <c:v>16</c:v>
                </c:pt>
                <c:pt idx="820">
                  <c:v>15</c:v>
                </c:pt>
                <c:pt idx="821">
                  <c:v>14</c:v>
                </c:pt>
                <c:pt idx="822">
                  <c:v>12</c:v>
                </c:pt>
                <c:pt idx="823">
                  <c:v>12</c:v>
                </c:pt>
                <c:pt idx="824">
                  <c:v>14</c:v>
                </c:pt>
                <c:pt idx="825">
                  <c:v>15</c:v>
                </c:pt>
                <c:pt idx="826">
                  <c:v>13</c:v>
                </c:pt>
                <c:pt idx="827">
                  <c:v>15</c:v>
                </c:pt>
                <c:pt idx="828">
                  <c:v>13</c:v>
                </c:pt>
                <c:pt idx="829">
                  <c:v>16</c:v>
                </c:pt>
                <c:pt idx="830">
                  <c:v>14</c:v>
                </c:pt>
                <c:pt idx="831">
                  <c:v>16</c:v>
                </c:pt>
                <c:pt idx="832">
                  <c:v>15</c:v>
                </c:pt>
                <c:pt idx="833">
                  <c:v>15</c:v>
                </c:pt>
                <c:pt idx="834">
                  <c:v>14</c:v>
                </c:pt>
                <c:pt idx="835">
                  <c:v>15</c:v>
                </c:pt>
                <c:pt idx="836">
                  <c:v>14</c:v>
                </c:pt>
                <c:pt idx="837">
                  <c:v>12</c:v>
                </c:pt>
                <c:pt idx="838">
                  <c:v>14</c:v>
                </c:pt>
                <c:pt idx="839">
                  <c:v>16</c:v>
                </c:pt>
                <c:pt idx="840">
                  <c:v>14</c:v>
                </c:pt>
                <c:pt idx="841">
                  <c:v>12</c:v>
                </c:pt>
                <c:pt idx="842">
                  <c:v>14</c:v>
                </c:pt>
                <c:pt idx="843">
                  <c:v>17</c:v>
                </c:pt>
                <c:pt idx="844">
                  <c:v>14</c:v>
                </c:pt>
                <c:pt idx="845">
                  <c:v>15</c:v>
                </c:pt>
                <c:pt idx="846">
                  <c:v>15</c:v>
                </c:pt>
                <c:pt idx="847">
                  <c:v>15</c:v>
                </c:pt>
                <c:pt idx="848">
                  <c:v>13</c:v>
                </c:pt>
                <c:pt idx="849">
                  <c:v>13</c:v>
                </c:pt>
                <c:pt idx="850">
                  <c:v>13</c:v>
                </c:pt>
                <c:pt idx="851">
                  <c:v>15</c:v>
                </c:pt>
                <c:pt idx="852">
                  <c:v>14</c:v>
                </c:pt>
                <c:pt idx="853">
                  <c:v>14</c:v>
                </c:pt>
                <c:pt idx="854">
                  <c:v>13</c:v>
                </c:pt>
                <c:pt idx="855">
                  <c:v>14</c:v>
                </c:pt>
                <c:pt idx="856">
                  <c:v>14</c:v>
                </c:pt>
                <c:pt idx="857">
                  <c:v>16</c:v>
                </c:pt>
                <c:pt idx="858">
                  <c:v>14</c:v>
                </c:pt>
                <c:pt idx="859">
                  <c:v>15</c:v>
                </c:pt>
                <c:pt idx="860">
                  <c:v>13</c:v>
                </c:pt>
                <c:pt idx="861">
                  <c:v>16</c:v>
                </c:pt>
                <c:pt idx="862">
                  <c:v>15</c:v>
                </c:pt>
                <c:pt idx="863">
                  <c:v>16</c:v>
                </c:pt>
                <c:pt idx="864">
                  <c:v>14</c:v>
                </c:pt>
                <c:pt idx="865">
                  <c:v>13</c:v>
                </c:pt>
                <c:pt idx="866">
                  <c:v>14</c:v>
                </c:pt>
                <c:pt idx="867">
                  <c:v>14</c:v>
                </c:pt>
                <c:pt idx="868">
                  <c:v>15</c:v>
                </c:pt>
                <c:pt idx="869">
                  <c:v>15</c:v>
                </c:pt>
                <c:pt idx="870">
                  <c:v>15</c:v>
                </c:pt>
                <c:pt idx="871">
                  <c:v>15</c:v>
                </c:pt>
                <c:pt idx="872">
                  <c:v>15</c:v>
                </c:pt>
                <c:pt idx="873">
                  <c:v>15</c:v>
                </c:pt>
                <c:pt idx="874">
                  <c:v>12</c:v>
                </c:pt>
                <c:pt idx="875">
                  <c:v>14</c:v>
                </c:pt>
                <c:pt idx="876">
                  <c:v>13</c:v>
                </c:pt>
                <c:pt idx="877">
                  <c:v>14</c:v>
                </c:pt>
                <c:pt idx="878">
                  <c:v>13</c:v>
                </c:pt>
                <c:pt idx="879">
                  <c:v>16</c:v>
                </c:pt>
                <c:pt idx="880">
                  <c:v>15</c:v>
                </c:pt>
                <c:pt idx="881">
                  <c:v>16</c:v>
                </c:pt>
                <c:pt idx="882">
                  <c:v>13</c:v>
                </c:pt>
                <c:pt idx="883">
                  <c:v>13</c:v>
                </c:pt>
                <c:pt idx="884">
                  <c:v>13</c:v>
                </c:pt>
                <c:pt idx="885">
                  <c:v>16</c:v>
                </c:pt>
                <c:pt idx="886">
                  <c:v>14</c:v>
                </c:pt>
                <c:pt idx="887">
                  <c:v>13</c:v>
                </c:pt>
                <c:pt idx="888">
                  <c:v>16</c:v>
                </c:pt>
                <c:pt idx="889">
                  <c:v>14</c:v>
                </c:pt>
                <c:pt idx="890">
                  <c:v>14</c:v>
                </c:pt>
                <c:pt idx="891">
                  <c:v>14</c:v>
                </c:pt>
                <c:pt idx="892">
                  <c:v>16</c:v>
                </c:pt>
                <c:pt idx="893">
                  <c:v>13</c:v>
                </c:pt>
                <c:pt idx="894">
                  <c:v>17</c:v>
                </c:pt>
                <c:pt idx="895">
                  <c:v>14</c:v>
                </c:pt>
                <c:pt idx="896">
                  <c:v>12</c:v>
                </c:pt>
                <c:pt idx="897">
                  <c:v>13</c:v>
                </c:pt>
                <c:pt idx="898">
                  <c:v>14</c:v>
                </c:pt>
                <c:pt idx="899">
                  <c:v>15</c:v>
                </c:pt>
                <c:pt idx="900">
                  <c:v>16</c:v>
                </c:pt>
                <c:pt idx="901">
                  <c:v>13</c:v>
                </c:pt>
                <c:pt idx="902">
                  <c:v>14</c:v>
                </c:pt>
                <c:pt idx="903">
                  <c:v>16</c:v>
                </c:pt>
                <c:pt idx="904">
                  <c:v>17</c:v>
                </c:pt>
                <c:pt idx="905">
                  <c:v>14</c:v>
                </c:pt>
                <c:pt idx="906">
                  <c:v>13</c:v>
                </c:pt>
                <c:pt idx="907">
                  <c:v>13</c:v>
                </c:pt>
                <c:pt idx="908">
                  <c:v>16</c:v>
                </c:pt>
                <c:pt idx="909">
                  <c:v>13</c:v>
                </c:pt>
                <c:pt idx="910">
                  <c:v>15</c:v>
                </c:pt>
                <c:pt idx="911">
                  <c:v>14</c:v>
                </c:pt>
                <c:pt idx="912">
                  <c:v>13</c:v>
                </c:pt>
                <c:pt idx="913">
                  <c:v>14</c:v>
                </c:pt>
                <c:pt idx="914">
                  <c:v>14</c:v>
                </c:pt>
                <c:pt idx="915">
                  <c:v>14</c:v>
                </c:pt>
                <c:pt idx="916">
                  <c:v>15</c:v>
                </c:pt>
                <c:pt idx="917">
                  <c:v>17</c:v>
                </c:pt>
                <c:pt idx="918">
                  <c:v>15</c:v>
                </c:pt>
                <c:pt idx="919">
                  <c:v>16</c:v>
                </c:pt>
                <c:pt idx="920">
                  <c:v>14</c:v>
                </c:pt>
                <c:pt idx="921">
                  <c:v>13</c:v>
                </c:pt>
                <c:pt idx="922">
                  <c:v>15</c:v>
                </c:pt>
                <c:pt idx="923">
                  <c:v>14</c:v>
                </c:pt>
                <c:pt idx="924">
                  <c:v>16</c:v>
                </c:pt>
                <c:pt idx="925">
                  <c:v>15</c:v>
                </c:pt>
                <c:pt idx="926">
                  <c:v>15</c:v>
                </c:pt>
                <c:pt idx="927">
                  <c:v>16</c:v>
                </c:pt>
                <c:pt idx="928">
                  <c:v>13</c:v>
                </c:pt>
                <c:pt idx="929">
                  <c:v>15</c:v>
                </c:pt>
                <c:pt idx="930">
                  <c:v>15</c:v>
                </c:pt>
                <c:pt idx="931">
                  <c:v>15</c:v>
                </c:pt>
                <c:pt idx="932">
                  <c:v>16</c:v>
                </c:pt>
                <c:pt idx="933">
                  <c:v>14</c:v>
                </c:pt>
                <c:pt idx="934">
                  <c:v>15</c:v>
                </c:pt>
                <c:pt idx="935">
                  <c:v>13</c:v>
                </c:pt>
                <c:pt idx="936">
                  <c:v>14</c:v>
                </c:pt>
                <c:pt idx="937">
                  <c:v>16</c:v>
                </c:pt>
                <c:pt idx="938">
                  <c:v>15</c:v>
                </c:pt>
                <c:pt idx="939">
                  <c:v>14</c:v>
                </c:pt>
                <c:pt idx="940">
                  <c:v>15</c:v>
                </c:pt>
                <c:pt idx="941">
                  <c:v>14</c:v>
                </c:pt>
                <c:pt idx="942">
                  <c:v>14</c:v>
                </c:pt>
                <c:pt idx="943">
                  <c:v>15</c:v>
                </c:pt>
                <c:pt idx="944">
                  <c:v>13</c:v>
                </c:pt>
                <c:pt idx="945">
                  <c:v>14</c:v>
                </c:pt>
                <c:pt idx="946">
                  <c:v>15</c:v>
                </c:pt>
                <c:pt idx="947">
                  <c:v>14</c:v>
                </c:pt>
                <c:pt idx="948">
                  <c:v>14</c:v>
                </c:pt>
                <c:pt idx="949">
                  <c:v>16</c:v>
                </c:pt>
                <c:pt idx="950">
                  <c:v>13</c:v>
                </c:pt>
                <c:pt idx="951">
                  <c:v>14</c:v>
                </c:pt>
                <c:pt idx="952">
                  <c:v>16</c:v>
                </c:pt>
                <c:pt idx="953">
                  <c:v>16</c:v>
                </c:pt>
                <c:pt idx="954">
                  <c:v>16</c:v>
                </c:pt>
                <c:pt idx="955">
                  <c:v>17</c:v>
                </c:pt>
                <c:pt idx="956">
                  <c:v>18</c:v>
                </c:pt>
                <c:pt idx="957">
                  <c:v>14</c:v>
                </c:pt>
                <c:pt idx="958">
                  <c:v>15</c:v>
                </c:pt>
                <c:pt idx="959">
                  <c:v>15</c:v>
                </c:pt>
                <c:pt idx="960">
                  <c:v>14</c:v>
                </c:pt>
                <c:pt idx="961">
                  <c:v>14</c:v>
                </c:pt>
                <c:pt idx="962">
                  <c:v>12</c:v>
                </c:pt>
                <c:pt idx="963">
                  <c:v>13</c:v>
                </c:pt>
                <c:pt idx="964">
                  <c:v>15</c:v>
                </c:pt>
                <c:pt idx="965">
                  <c:v>14</c:v>
                </c:pt>
                <c:pt idx="966">
                  <c:v>12</c:v>
                </c:pt>
                <c:pt idx="967">
                  <c:v>13</c:v>
                </c:pt>
                <c:pt idx="968">
                  <c:v>14</c:v>
                </c:pt>
                <c:pt idx="969">
                  <c:v>11</c:v>
                </c:pt>
                <c:pt idx="970">
                  <c:v>16</c:v>
                </c:pt>
                <c:pt idx="971">
                  <c:v>15</c:v>
                </c:pt>
                <c:pt idx="972">
                  <c:v>17</c:v>
                </c:pt>
                <c:pt idx="973">
                  <c:v>16</c:v>
                </c:pt>
                <c:pt idx="974">
                  <c:v>16</c:v>
                </c:pt>
                <c:pt idx="975">
                  <c:v>15</c:v>
                </c:pt>
                <c:pt idx="976">
                  <c:v>15</c:v>
                </c:pt>
                <c:pt idx="977">
                  <c:v>15</c:v>
                </c:pt>
                <c:pt idx="978">
                  <c:v>14</c:v>
                </c:pt>
                <c:pt idx="979">
                  <c:v>15</c:v>
                </c:pt>
                <c:pt idx="980">
                  <c:v>15</c:v>
                </c:pt>
                <c:pt idx="981">
                  <c:v>13</c:v>
                </c:pt>
                <c:pt idx="982">
                  <c:v>15</c:v>
                </c:pt>
                <c:pt idx="983">
                  <c:v>12</c:v>
                </c:pt>
                <c:pt idx="984">
                  <c:v>13</c:v>
                </c:pt>
                <c:pt idx="985">
                  <c:v>14</c:v>
                </c:pt>
                <c:pt idx="986">
                  <c:v>13</c:v>
                </c:pt>
                <c:pt idx="987">
                  <c:v>13</c:v>
                </c:pt>
                <c:pt idx="988">
                  <c:v>16</c:v>
                </c:pt>
                <c:pt idx="989">
                  <c:v>15</c:v>
                </c:pt>
                <c:pt idx="990">
                  <c:v>15</c:v>
                </c:pt>
                <c:pt idx="991">
                  <c:v>13</c:v>
                </c:pt>
                <c:pt idx="992">
                  <c:v>14</c:v>
                </c:pt>
                <c:pt idx="993">
                  <c:v>14</c:v>
                </c:pt>
                <c:pt idx="994">
                  <c:v>14</c:v>
                </c:pt>
                <c:pt idx="995">
                  <c:v>15</c:v>
                </c:pt>
                <c:pt idx="996">
                  <c:v>15</c:v>
                </c:pt>
                <c:pt idx="997">
                  <c:v>15</c:v>
                </c:pt>
                <c:pt idx="998">
                  <c:v>15</c:v>
                </c:pt>
                <c:pt idx="999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12-4FA2-A9CF-EAFF26878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745344"/>
        <c:axId val="1060745824"/>
      </c:scatterChart>
      <c:valAx>
        <c:axId val="1060745344"/>
        <c:scaling>
          <c:orientation val="minMax"/>
          <c:max val="1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aseline="0">
                    <a:solidFill>
                      <a:schemeClr val="tx1"/>
                    </a:solidFill>
                  </a:rPr>
                  <a:t>Bin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745824"/>
        <c:crosses val="autoZero"/>
        <c:crossBetween val="midCat"/>
      </c:valAx>
      <c:valAx>
        <c:axId val="106074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aseline="0">
                    <a:solidFill>
                      <a:schemeClr val="tx1"/>
                    </a:solidFill>
                  </a:rPr>
                  <a:t>Counts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745344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75000"/>
          <a:lumOff val="2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aseline="0">
                <a:solidFill>
                  <a:schemeClr val="tx1"/>
                </a:solidFill>
              </a:rPr>
              <a:t>MCA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349309606924115"/>
          <c:y val="0.14664533498706775"/>
          <c:w val="0.75463155770061141"/>
          <c:h val="0.67811049635692766"/>
        </c:manualLayout>
      </c:layout>
      <c:scatterChart>
        <c:scatterStyle val="lineMarker"/>
        <c:varyColors val="0"/>
        <c:ser>
          <c:idx val="0"/>
          <c:order val="0"/>
          <c:tx>
            <c:strRef>
              <c:f>Compress!$Q$4</c:f>
              <c:strCache>
                <c:ptCount val="1"/>
                <c:pt idx="0">
                  <c:v>Aggregated Bin</c:v>
                </c:pt>
              </c:strCache>
            </c:strRef>
          </c:tx>
          <c:spPr>
            <a:ln w="952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FF0000"/>
              </a:solidFill>
              <a:ln w="6350">
                <a:solidFill>
                  <a:schemeClr val="tx1"/>
                </a:solidFill>
              </a:ln>
              <a:effectLst/>
            </c:spPr>
          </c:marker>
          <c:xVal>
            <c:numRef>
              <c:f>Compress!$Q$5:$Q$1004</c:f>
              <c:numCache>
                <c:formatCode>General</c:formatCode>
                <c:ptCount val="10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  <c:pt idx="500">
                  <c:v>#N/A</c:v>
                </c:pt>
                <c:pt idx="501">
                  <c:v>#N/A</c:v>
                </c:pt>
                <c:pt idx="502">
                  <c:v>#N/A</c:v>
                </c:pt>
                <c:pt idx="503">
                  <c:v>#N/A</c:v>
                </c:pt>
                <c:pt idx="504">
                  <c:v>#N/A</c:v>
                </c:pt>
                <c:pt idx="505">
                  <c:v>#N/A</c:v>
                </c:pt>
                <c:pt idx="506">
                  <c:v>#N/A</c:v>
                </c:pt>
                <c:pt idx="507">
                  <c:v>#N/A</c:v>
                </c:pt>
                <c:pt idx="508">
                  <c:v>#N/A</c:v>
                </c:pt>
                <c:pt idx="509">
                  <c:v>#N/A</c:v>
                </c:pt>
                <c:pt idx="510">
                  <c:v>#N/A</c:v>
                </c:pt>
                <c:pt idx="511">
                  <c:v>#N/A</c:v>
                </c:pt>
                <c:pt idx="512">
                  <c:v>#N/A</c:v>
                </c:pt>
                <c:pt idx="513">
                  <c:v>#N/A</c:v>
                </c:pt>
                <c:pt idx="514">
                  <c:v>#N/A</c:v>
                </c:pt>
                <c:pt idx="515">
                  <c:v>#N/A</c:v>
                </c:pt>
                <c:pt idx="516">
                  <c:v>#N/A</c:v>
                </c:pt>
                <c:pt idx="517">
                  <c:v>#N/A</c:v>
                </c:pt>
                <c:pt idx="518">
                  <c:v>#N/A</c:v>
                </c:pt>
                <c:pt idx="519">
                  <c:v>#N/A</c:v>
                </c:pt>
                <c:pt idx="520">
                  <c:v>#N/A</c:v>
                </c:pt>
                <c:pt idx="521">
                  <c:v>#N/A</c:v>
                </c:pt>
                <c:pt idx="522">
                  <c:v>#N/A</c:v>
                </c:pt>
                <c:pt idx="523">
                  <c:v>#N/A</c:v>
                </c:pt>
                <c:pt idx="524">
                  <c:v>#N/A</c:v>
                </c:pt>
                <c:pt idx="525">
                  <c:v>#N/A</c:v>
                </c:pt>
                <c:pt idx="526">
                  <c:v>#N/A</c:v>
                </c:pt>
                <c:pt idx="527">
                  <c:v>#N/A</c:v>
                </c:pt>
                <c:pt idx="528">
                  <c:v>#N/A</c:v>
                </c:pt>
                <c:pt idx="529">
                  <c:v>#N/A</c:v>
                </c:pt>
                <c:pt idx="530">
                  <c:v>#N/A</c:v>
                </c:pt>
                <c:pt idx="531">
                  <c:v>#N/A</c:v>
                </c:pt>
                <c:pt idx="532">
                  <c:v>#N/A</c:v>
                </c:pt>
                <c:pt idx="533">
                  <c:v>#N/A</c:v>
                </c:pt>
                <c:pt idx="534">
                  <c:v>#N/A</c:v>
                </c:pt>
                <c:pt idx="535">
                  <c:v>#N/A</c:v>
                </c:pt>
                <c:pt idx="536">
                  <c:v>#N/A</c:v>
                </c:pt>
                <c:pt idx="537">
                  <c:v>#N/A</c:v>
                </c:pt>
                <c:pt idx="538">
                  <c:v>#N/A</c:v>
                </c:pt>
                <c:pt idx="539">
                  <c:v>#N/A</c:v>
                </c:pt>
                <c:pt idx="540">
                  <c:v>#N/A</c:v>
                </c:pt>
                <c:pt idx="541">
                  <c:v>#N/A</c:v>
                </c:pt>
                <c:pt idx="542">
                  <c:v>#N/A</c:v>
                </c:pt>
                <c:pt idx="543">
                  <c:v>#N/A</c:v>
                </c:pt>
                <c:pt idx="544">
                  <c:v>#N/A</c:v>
                </c:pt>
                <c:pt idx="545">
                  <c:v>#N/A</c:v>
                </c:pt>
                <c:pt idx="546">
                  <c:v>#N/A</c:v>
                </c:pt>
                <c:pt idx="547">
                  <c:v>#N/A</c:v>
                </c:pt>
                <c:pt idx="548">
                  <c:v>#N/A</c:v>
                </c:pt>
                <c:pt idx="549">
                  <c:v>#N/A</c:v>
                </c:pt>
                <c:pt idx="550">
                  <c:v>#N/A</c:v>
                </c:pt>
                <c:pt idx="551">
                  <c:v>#N/A</c:v>
                </c:pt>
                <c:pt idx="552">
                  <c:v>#N/A</c:v>
                </c:pt>
                <c:pt idx="553">
                  <c:v>#N/A</c:v>
                </c:pt>
                <c:pt idx="554">
                  <c:v>#N/A</c:v>
                </c:pt>
                <c:pt idx="555">
                  <c:v>#N/A</c:v>
                </c:pt>
                <c:pt idx="556">
                  <c:v>#N/A</c:v>
                </c:pt>
                <c:pt idx="557">
                  <c:v>#N/A</c:v>
                </c:pt>
                <c:pt idx="558">
                  <c:v>#N/A</c:v>
                </c:pt>
                <c:pt idx="559">
                  <c:v>#N/A</c:v>
                </c:pt>
                <c:pt idx="560">
                  <c:v>#N/A</c:v>
                </c:pt>
                <c:pt idx="561">
                  <c:v>#N/A</c:v>
                </c:pt>
                <c:pt idx="562">
                  <c:v>#N/A</c:v>
                </c:pt>
                <c:pt idx="563">
                  <c:v>#N/A</c:v>
                </c:pt>
                <c:pt idx="564">
                  <c:v>#N/A</c:v>
                </c:pt>
                <c:pt idx="565">
                  <c:v>#N/A</c:v>
                </c:pt>
                <c:pt idx="566">
                  <c:v>#N/A</c:v>
                </c:pt>
                <c:pt idx="567">
                  <c:v>#N/A</c:v>
                </c:pt>
                <c:pt idx="568">
                  <c:v>#N/A</c:v>
                </c:pt>
                <c:pt idx="569">
                  <c:v>#N/A</c:v>
                </c:pt>
                <c:pt idx="570">
                  <c:v>#N/A</c:v>
                </c:pt>
                <c:pt idx="571">
                  <c:v>#N/A</c:v>
                </c:pt>
                <c:pt idx="572">
                  <c:v>#N/A</c:v>
                </c:pt>
                <c:pt idx="573">
                  <c:v>#N/A</c:v>
                </c:pt>
                <c:pt idx="574">
                  <c:v>#N/A</c:v>
                </c:pt>
                <c:pt idx="575">
                  <c:v>#N/A</c:v>
                </c:pt>
                <c:pt idx="576">
                  <c:v>#N/A</c:v>
                </c:pt>
                <c:pt idx="577">
                  <c:v>#N/A</c:v>
                </c:pt>
                <c:pt idx="578">
                  <c:v>#N/A</c:v>
                </c:pt>
                <c:pt idx="579">
                  <c:v>#N/A</c:v>
                </c:pt>
                <c:pt idx="580">
                  <c:v>#N/A</c:v>
                </c:pt>
                <c:pt idx="581">
                  <c:v>#N/A</c:v>
                </c:pt>
                <c:pt idx="582">
                  <c:v>#N/A</c:v>
                </c:pt>
                <c:pt idx="583">
                  <c:v>#N/A</c:v>
                </c:pt>
                <c:pt idx="584">
                  <c:v>#N/A</c:v>
                </c:pt>
                <c:pt idx="585">
                  <c:v>#N/A</c:v>
                </c:pt>
                <c:pt idx="586">
                  <c:v>#N/A</c:v>
                </c:pt>
                <c:pt idx="587">
                  <c:v>#N/A</c:v>
                </c:pt>
                <c:pt idx="588">
                  <c:v>#N/A</c:v>
                </c:pt>
                <c:pt idx="589">
                  <c:v>#N/A</c:v>
                </c:pt>
                <c:pt idx="590">
                  <c:v>#N/A</c:v>
                </c:pt>
                <c:pt idx="591">
                  <c:v>#N/A</c:v>
                </c:pt>
                <c:pt idx="592">
                  <c:v>#N/A</c:v>
                </c:pt>
                <c:pt idx="593">
                  <c:v>#N/A</c:v>
                </c:pt>
                <c:pt idx="594">
                  <c:v>#N/A</c:v>
                </c:pt>
                <c:pt idx="595">
                  <c:v>#N/A</c:v>
                </c:pt>
                <c:pt idx="596">
                  <c:v>#N/A</c:v>
                </c:pt>
                <c:pt idx="597">
                  <c:v>#N/A</c:v>
                </c:pt>
                <c:pt idx="598">
                  <c:v>#N/A</c:v>
                </c:pt>
                <c:pt idx="599">
                  <c:v>#N/A</c:v>
                </c:pt>
                <c:pt idx="600">
                  <c:v>#N/A</c:v>
                </c:pt>
                <c:pt idx="601">
                  <c:v>#N/A</c:v>
                </c:pt>
                <c:pt idx="602">
                  <c:v>#N/A</c:v>
                </c:pt>
                <c:pt idx="603">
                  <c:v>#N/A</c:v>
                </c:pt>
                <c:pt idx="604">
                  <c:v>#N/A</c:v>
                </c:pt>
                <c:pt idx="605">
                  <c:v>#N/A</c:v>
                </c:pt>
                <c:pt idx="606">
                  <c:v>#N/A</c:v>
                </c:pt>
                <c:pt idx="607">
                  <c:v>#N/A</c:v>
                </c:pt>
                <c:pt idx="608">
                  <c:v>#N/A</c:v>
                </c:pt>
                <c:pt idx="609">
                  <c:v>#N/A</c:v>
                </c:pt>
                <c:pt idx="610">
                  <c:v>#N/A</c:v>
                </c:pt>
                <c:pt idx="611">
                  <c:v>#N/A</c:v>
                </c:pt>
                <c:pt idx="612">
                  <c:v>#N/A</c:v>
                </c:pt>
                <c:pt idx="613">
                  <c:v>#N/A</c:v>
                </c:pt>
                <c:pt idx="614">
                  <c:v>#N/A</c:v>
                </c:pt>
                <c:pt idx="615">
                  <c:v>#N/A</c:v>
                </c:pt>
                <c:pt idx="616">
                  <c:v>#N/A</c:v>
                </c:pt>
                <c:pt idx="617">
                  <c:v>#N/A</c:v>
                </c:pt>
                <c:pt idx="618">
                  <c:v>#N/A</c:v>
                </c:pt>
                <c:pt idx="619">
                  <c:v>#N/A</c:v>
                </c:pt>
                <c:pt idx="620">
                  <c:v>#N/A</c:v>
                </c:pt>
                <c:pt idx="621">
                  <c:v>#N/A</c:v>
                </c:pt>
                <c:pt idx="622">
                  <c:v>#N/A</c:v>
                </c:pt>
                <c:pt idx="623">
                  <c:v>#N/A</c:v>
                </c:pt>
                <c:pt idx="624">
                  <c:v>#N/A</c:v>
                </c:pt>
                <c:pt idx="625">
                  <c:v>#N/A</c:v>
                </c:pt>
                <c:pt idx="626">
                  <c:v>#N/A</c:v>
                </c:pt>
                <c:pt idx="627">
                  <c:v>#N/A</c:v>
                </c:pt>
                <c:pt idx="628">
                  <c:v>#N/A</c:v>
                </c:pt>
                <c:pt idx="629">
                  <c:v>#N/A</c:v>
                </c:pt>
                <c:pt idx="630">
                  <c:v>#N/A</c:v>
                </c:pt>
                <c:pt idx="631">
                  <c:v>#N/A</c:v>
                </c:pt>
                <c:pt idx="632">
                  <c:v>#N/A</c:v>
                </c:pt>
                <c:pt idx="633">
                  <c:v>#N/A</c:v>
                </c:pt>
                <c:pt idx="634">
                  <c:v>#N/A</c:v>
                </c:pt>
                <c:pt idx="635">
                  <c:v>#N/A</c:v>
                </c:pt>
                <c:pt idx="636">
                  <c:v>#N/A</c:v>
                </c:pt>
                <c:pt idx="637">
                  <c:v>#N/A</c:v>
                </c:pt>
                <c:pt idx="638">
                  <c:v>#N/A</c:v>
                </c:pt>
                <c:pt idx="639">
                  <c:v>#N/A</c:v>
                </c:pt>
                <c:pt idx="640">
                  <c:v>#N/A</c:v>
                </c:pt>
                <c:pt idx="641">
                  <c:v>#N/A</c:v>
                </c:pt>
                <c:pt idx="642">
                  <c:v>#N/A</c:v>
                </c:pt>
                <c:pt idx="643">
                  <c:v>#N/A</c:v>
                </c:pt>
                <c:pt idx="644">
                  <c:v>#N/A</c:v>
                </c:pt>
                <c:pt idx="645">
                  <c:v>#N/A</c:v>
                </c:pt>
                <c:pt idx="646">
                  <c:v>#N/A</c:v>
                </c:pt>
                <c:pt idx="647">
                  <c:v>#N/A</c:v>
                </c:pt>
                <c:pt idx="648">
                  <c:v>#N/A</c:v>
                </c:pt>
                <c:pt idx="649">
                  <c:v>#N/A</c:v>
                </c:pt>
                <c:pt idx="650">
                  <c:v>#N/A</c:v>
                </c:pt>
                <c:pt idx="651">
                  <c:v>#N/A</c:v>
                </c:pt>
                <c:pt idx="652">
                  <c:v>#N/A</c:v>
                </c:pt>
                <c:pt idx="653">
                  <c:v>#N/A</c:v>
                </c:pt>
                <c:pt idx="654">
                  <c:v>#N/A</c:v>
                </c:pt>
                <c:pt idx="655">
                  <c:v>#N/A</c:v>
                </c:pt>
                <c:pt idx="656">
                  <c:v>#N/A</c:v>
                </c:pt>
                <c:pt idx="657">
                  <c:v>#N/A</c:v>
                </c:pt>
                <c:pt idx="658">
                  <c:v>#N/A</c:v>
                </c:pt>
                <c:pt idx="659">
                  <c:v>#N/A</c:v>
                </c:pt>
                <c:pt idx="660">
                  <c:v>#N/A</c:v>
                </c:pt>
                <c:pt idx="661">
                  <c:v>#N/A</c:v>
                </c:pt>
                <c:pt idx="662">
                  <c:v>#N/A</c:v>
                </c:pt>
                <c:pt idx="663">
                  <c:v>#N/A</c:v>
                </c:pt>
                <c:pt idx="664">
                  <c:v>#N/A</c:v>
                </c:pt>
                <c:pt idx="665">
                  <c:v>#N/A</c:v>
                </c:pt>
                <c:pt idx="666">
                  <c:v>#N/A</c:v>
                </c:pt>
                <c:pt idx="667">
                  <c:v>#N/A</c:v>
                </c:pt>
                <c:pt idx="668">
                  <c:v>#N/A</c:v>
                </c:pt>
                <c:pt idx="669">
                  <c:v>#N/A</c:v>
                </c:pt>
                <c:pt idx="670">
                  <c:v>#N/A</c:v>
                </c:pt>
                <c:pt idx="671">
                  <c:v>#N/A</c:v>
                </c:pt>
                <c:pt idx="672">
                  <c:v>#N/A</c:v>
                </c:pt>
                <c:pt idx="673">
                  <c:v>#N/A</c:v>
                </c:pt>
                <c:pt idx="674">
                  <c:v>#N/A</c:v>
                </c:pt>
                <c:pt idx="675">
                  <c:v>#N/A</c:v>
                </c:pt>
                <c:pt idx="676">
                  <c:v>#N/A</c:v>
                </c:pt>
                <c:pt idx="677">
                  <c:v>#N/A</c:v>
                </c:pt>
                <c:pt idx="678">
                  <c:v>#N/A</c:v>
                </c:pt>
                <c:pt idx="679">
                  <c:v>#N/A</c:v>
                </c:pt>
                <c:pt idx="680">
                  <c:v>#N/A</c:v>
                </c:pt>
                <c:pt idx="681">
                  <c:v>#N/A</c:v>
                </c:pt>
                <c:pt idx="682">
                  <c:v>#N/A</c:v>
                </c:pt>
                <c:pt idx="683">
                  <c:v>#N/A</c:v>
                </c:pt>
                <c:pt idx="684">
                  <c:v>#N/A</c:v>
                </c:pt>
                <c:pt idx="685">
                  <c:v>#N/A</c:v>
                </c:pt>
                <c:pt idx="686">
                  <c:v>#N/A</c:v>
                </c:pt>
                <c:pt idx="687">
                  <c:v>#N/A</c:v>
                </c:pt>
                <c:pt idx="688">
                  <c:v>#N/A</c:v>
                </c:pt>
                <c:pt idx="689">
                  <c:v>#N/A</c:v>
                </c:pt>
                <c:pt idx="690">
                  <c:v>#N/A</c:v>
                </c:pt>
                <c:pt idx="691">
                  <c:v>#N/A</c:v>
                </c:pt>
                <c:pt idx="692">
                  <c:v>#N/A</c:v>
                </c:pt>
                <c:pt idx="693">
                  <c:v>#N/A</c:v>
                </c:pt>
                <c:pt idx="694">
                  <c:v>#N/A</c:v>
                </c:pt>
                <c:pt idx="695">
                  <c:v>#N/A</c:v>
                </c:pt>
                <c:pt idx="696">
                  <c:v>#N/A</c:v>
                </c:pt>
                <c:pt idx="697">
                  <c:v>#N/A</c:v>
                </c:pt>
                <c:pt idx="698">
                  <c:v>#N/A</c:v>
                </c:pt>
                <c:pt idx="699">
                  <c:v>#N/A</c:v>
                </c:pt>
                <c:pt idx="700">
                  <c:v>#N/A</c:v>
                </c:pt>
                <c:pt idx="701">
                  <c:v>#N/A</c:v>
                </c:pt>
                <c:pt idx="702">
                  <c:v>#N/A</c:v>
                </c:pt>
                <c:pt idx="703">
                  <c:v>#N/A</c:v>
                </c:pt>
                <c:pt idx="704">
                  <c:v>#N/A</c:v>
                </c:pt>
                <c:pt idx="705">
                  <c:v>#N/A</c:v>
                </c:pt>
                <c:pt idx="706">
                  <c:v>#N/A</c:v>
                </c:pt>
                <c:pt idx="707">
                  <c:v>#N/A</c:v>
                </c:pt>
                <c:pt idx="708">
                  <c:v>#N/A</c:v>
                </c:pt>
                <c:pt idx="709">
                  <c:v>#N/A</c:v>
                </c:pt>
                <c:pt idx="710">
                  <c:v>#N/A</c:v>
                </c:pt>
                <c:pt idx="711">
                  <c:v>#N/A</c:v>
                </c:pt>
                <c:pt idx="712">
                  <c:v>#N/A</c:v>
                </c:pt>
                <c:pt idx="713">
                  <c:v>#N/A</c:v>
                </c:pt>
                <c:pt idx="714">
                  <c:v>#N/A</c:v>
                </c:pt>
                <c:pt idx="715">
                  <c:v>#N/A</c:v>
                </c:pt>
                <c:pt idx="716">
                  <c:v>#N/A</c:v>
                </c:pt>
                <c:pt idx="717">
                  <c:v>#N/A</c:v>
                </c:pt>
                <c:pt idx="718">
                  <c:v>#N/A</c:v>
                </c:pt>
                <c:pt idx="719">
                  <c:v>#N/A</c:v>
                </c:pt>
                <c:pt idx="720">
                  <c:v>#N/A</c:v>
                </c:pt>
                <c:pt idx="721">
                  <c:v>#N/A</c:v>
                </c:pt>
                <c:pt idx="722">
                  <c:v>#N/A</c:v>
                </c:pt>
                <c:pt idx="723">
                  <c:v>#N/A</c:v>
                </c:pt>
                <c:pt idx="724">
                  <c:v>#N/A</c:v>
                </c:pt>
                <c:pt idx="725">
                  <c:v>#N/A</c:v>
                </c:pt>
                <c:pt idx="726">
                  <c:v>#N/A</c:v>
                </c:pt>
                <c:pt idx="727">
                  <c:v>#N/A</c:v>
                </c:pt>
                <c:pt idx="728">
                  <c:v>#N/A</c:v>
                </c:pt>
                <c:pt idx="729">
                  <c:v>#N/A</c:v>
                </c:pt>
                <c:pt idx="730">
                  <c:v>#N/A</c:v>
                </c:pt>
                <c:pt idx="731">
                  <c:v>#N/A</c:v>
                </c:pt>
                <c:pt idx="732">
                  <c:v>#N/A</c:v>
                </c:pt>
                <c:pt idx="733">
                  <c:v>#N/A</c:v>
                </c:pt>
                <c:pt idx="734">
                  <c:v>#N/A</c:v>
                </c:pt>
                <c:pt idx="735">
                  <c:v>#N/A</c:v>
                </c:pt>
                <c:pt idx="736">
                  <c:v>#N/A</c:v>
                </c:pt>
                <c:pt idx="737">
                  <c:v>#N/A</c:v>
                </c:pt>
                <c:pt idx="738">
                  <c:v>#N/A</c:v>
                </c:pt>
                <c:pt idx="739">
                  <c:v>#N/A</c:v>
                </c:pt>
                <c:pt idx="740">
                  <c:v>#N/A</c:v>
                </c:pt>
                <c:pt idx="741">
                  <c:v>#N/A</c:v>
                </c:pt>
                <c:pt idx="742">
                  <c:v>#N/A</c:v>
                </c:pt>
                <c:pt idx="743">
                  <c:v>#N/A</c:v>
                </c:pt>
                <c:pt idx="744">
                  <c:v>#N/A</c:v>
                </c:pt>
                <c:pt idx="745">
                  <c:v>#N/A</c:v>
                </c:pt>
                <c:pt idx="746">
                  <c:v>#N/A</c:v>
                </c:pt>
                <c:pt idx="747">
                  <c:v>#N/A</c:v>
                </c:pt>
                <c:pt idx="748">
                  <c:v>#N/A</c:v>
                </c:pt>
                <c:pt idx="749">
                  <c:v>#N/A</c:v>
                </c:pt>
                <c:pt idx="750">
                  <c:v>#N/A</c:v>
                </c:pt>
                <c:pt idx="751">
                  <c:v>#N/A</c:v>
                </c:pt>
                <c:pt idx="752">
                  <c:v>#N/A</c:v>
                </c:pt>
                <c:pt idx="753">
                  <c:v>#N/A</c:v>
                </c:pt>
                <c:pt idx="754">
                  <c:v>#N/A</c:v>
                </c:pt>
                <c:pt idx="755">
                  <c:v>#N/A</c:v>
                </c:pt>
                <c:pt idx="756">
                  <c:v>#N/A</c:v>
                </c:pt>
                <c:pt idx="757">
                  <c:v>#N/A</c:v>
                </c:pt>
                <c:pt idx="758">
                  <c:v>#N/A</c:v>
                </c:pt>
                <c:pt idx="759">
                  <c:v>#N/A</c:v>
                </c:pt>
                <c:pt idx="760">
                  <c:v>#N/A</c:v>
                </c:pt>
                <c:pt idx="761">
                  <c:v>#N/A</c:v>
                </c:pt>
                <c:pt idx="762">
                  <c:v>#N/A</c:v>
                </c:pt>
                <c:pt idx="763">
                  <c:v>#N/A</c:v>
                </c:pt>
                <c:pt idx="764">
                  <c:v>#N/A</c:v>
                </c:pt>
                <c:pt idx="765">
                  <c:v>#N/A</c:v>
                </c:pt>
                <c:pt idx="766">
                  <c:v>#N/A</c:v>
                </c:pt>
                <c:pt idx="767">
                  <c:v>#N/A</c:v>
                </c:pt>
                <c:pt idx="768">
                  <c:v>#N/A</c:v>
                </c:pt>
                <c:pt idx="769">
                  <c:v>#N/A</c:v>
                </c:pt>
                <c:pt idx="770">
                  <c:v>#N/A</c:v>
                </c:pt>
                <c:pt idx="771">
                  <c:v>#N/A</c:v>
                </c:pt>
                <c:pt idx="772">
                  <c:v>#N/A</c:v>
                </c:pt>
                <c:pt idx="773">
                  <c:v>#N/A</c:v>
                </c:pt>
                <c:pt idx="774">
                  <c:v>#N/A</c:v>
                </c:pt>
                <c:pt idx="775">
                  <c:v>#N/A</c:v>
                </c:pt>
                <c:pt idx="776">
                  <c:v>#N/A</c:v>
                </c:pt>
                <c:pt idx="777">
                  <c:v>#N/A</c:v>
                </c:pt>
                <c:pt idx="778">
                  <c:v>#N/A</c:v>
                </c:pt>
                <c:pt idx="779">
                  <c:v>#N/A</c:v>
                </c:pt>
                <c:pt idx="780">
                  <c:v>#N/A</c:v>
                </c:pt>
                <c:pt idx="781">
                  <c:v>#N/A</c:v>
                </c:pt>
                <c:pt idx="782">
                  <c:v>#N/A</c:v>
                </c:pt>
                <c:pt idx="783">
                  <c:v>#N/A</c:v>
                </c:pt>
                <c:pt idx="784">
                  <c:v>#N/A</c:v>
                </c:pt>
                <c:pt idx="785">
                  <c:v>#N/A</c:v>
                </c:pt>
                <c:pt idx="786">
                  <c:v>#N/A</c:v>
                </c:pt>
                <c:pt idx="787">
                  <c:v>#N/A</c:v>
                </c:pt>
                <c:pt idx="788">
                  <c:v>#N/A</c:v>
                </c:pt>
                <c:pt idx="789">
                  <c:v>#N/A</c:v>
                </c:pt>
                <c:pt idx="790">
                  <c:v>#N/A</c:v>
                </c:pt>
                <c:pt idx="791">
                  <c:v>#N/A</c:v>
                </c:pt>
                <c:pt idx="792">
                  <c:v>#N/A</c:v>
                </c:pt>
                <c:pt idx="793">
                  <c:v>#N/A</c:v>
                </c:pt>
                <c:pt idx="794">
                  <c:v>#N/A</c:v>
                </c:pt>
                <c:pt idx="795">
                  <c:v>#N/A</c:v>
                </c:pt>
                <c:pt idx="796">
                  <c:v>#N/A</c:v>
                </c:pt>
                <c:pt idx="797">
                  <c:v>#N/A</c:v>
                </c:pt>
                <c:pt idx="798">
                  <c:v>#N/A</c:v>
                </c:pt>
                <c:pt idx="799">
                  <c:v>#N/A</c:v>
                </c:pt>
                <c:pt idx="800">
                  <c:v>#N/A</c:v>
                </c:pt>
                <c:pt idx="801">
                  <c:v>#N/A</c:v>
                </c:pt>
                <c:pt idx="802">
                  <c:v>#N/A</c:v>
                </c:pt>
                <c:pt idx="803">
                  <c:v>#N/A</c:v>
                </c:pt>
                <c:pt idx="804">
                  <c:v>#N/A</c:v>
                </c:pt>
                <c:pt idx="805">
                  <c:v>#N/A</c:v>
                </c:pt>
                <c:pt idx="806">
                  <c:v>#N/A</c:v>
                </c:pt>
                <c:pt idx="807">
                  <c:v>#N/A</c:v>
                </c:pt>
                <c:pt idx="808">
                  <c:v>#N/A</c:v>
                </c:pt>
                <c:pt idx="809">
                  <c:v>#N/A</c:v>
                </c:pt>
                <c:pt idx="810">
                  <c:v>#N/A</c:v>
                </c:pt>
                <c:pt idx="811">
                  <c:v>#N/A</c:v>
                </c:pt>
                <c:pt idx="812">
                  <c:v>#N/A</c:v>
                </c:pt>
                <c:pt idx="813">
                  <c:v>#N/A</c:v>
                </c:pt>
                <c:pt idx="814">
                  <c:v>#N/A</c:v>
                </c:pt>
                <c:pt idx="815">
                  <c:v>#N/A</c:v>
                </c:pt>
                <c:pt idx="816">
                  <c:v>#N/A</c:v>
                </c:pt>
                <c:pt idx="817">
                  <c:v>#N/A</c:v>
                </c:pt>
                <c:pt idx="818">
                  <c:v>#N/A</c:v>
                </c:pt>
                <c:pt idx="819">
                  <c:v>#N/A</c:v>
                </c:pt>
                <c:pt idx="820">
                  <c:v>#N/A</c:v>
                </c:pt>
                <c:pt idx="821">
                  <c:v>#N/A</c:v>
                </c:pt>
                <c:pt idx="822">
                  <c:v>#N/A</c:v>
                </c:pt>
                <c:pt idx="823">
                  <c:v>#N/A</c:v>
                </c:pt>
                <c:pt idx="824">
                  <c:v>#N/A</c:v>
                </c:pt>
                <c:pt idx="825">
                  <c:v>#N/A</c:v>
                </c:pt>
                <c:pt idx="826">
                  <c:v>#N/A</c:v>
                </c:pt>
                <c:pt idx="827">
                  <c:v>#N/A</c:v>
                </c:pt>
                <c:pt idx="828">
                  <c:v>#N/A</c:v>
                </c:pt>
                <c:pt idx="829">
                  <c:v>#N/A</c:v>
                </c:pt>
                <c:pt idx="830">
                  <c:v>#N/A</c:v>
                </c:pt>
                <c:pt idx="831">
                  <c:v>#N/A</c:v>
                </c:pt>
                <c:pt idx="832">
                  <c:v>#N/A</c:v>
                </c:pt>
                <c:pt idx="833">
                  <c:v>#N/A</c:v>
                </c:pt>
                <c:pt idx="834">
                  <c:v>#N/A</c:v>
                </c:pt>
                <c:pt idx="835">
                  <c:v>#N/A</c:v>
                </c:pt>
                <c:pt idx="836">
                  <c:v>#N/A</c:v>
                </c:pt>
                <c:pt idx="837">
                  <c:v>#N/A</c:v>
                </c:pt>
                <c:pt idx="838">
                  <c:v>#N/A</c:v>
                </c:pt>
                <c:pt idx="839">
                  <c:v>#N/A</c:v>
                </c:pt>
                <c:pt idx="840">
                  <c:v>#N/A</c:v>
                </c:pt>
                <c:pt idx="841">
                  <c:v>#N/A</c:v>
                </c:pt>
                <c:pt idx="842">
                  <c:v>#N/A</c:v>
                </c:pt>
                <c:pt idx="843">
                  <c:v>#N/A</c:v>
                </c:pt>
                <c:pt idx="844">
                  <c:v>#N/A</c:v>
                </c:pt>
                <c:pt idx="845">
                  <c:v>#N/A</c:v>
                </c:pt>
                <c:pt idx="846">
                  <c:v>#N/A</c:v>
                </c:pt>
                <c:pt idx="847">
                  <c:v>#N/A</c:v>
                </c:pt>
                <c:pt idx="848">
                  <c:v>#N/A</c:v>
                </c:pt>
                <c:pt idx="849">
                  <c:v>#N/A</c:v>
                </c:pt>
                <c:pt idx="850">
                  <c:v>#N/A</c:v>
                </c:pt>
                <c:pt idx="851">
                  <c:v>#N/A</c:v>
                </c:pt>
                <c:pt idx="852">
                  <c:v>#N/A</c:v>
                </c:pt>
                <c:pt idx="853">
                  <c:v>#N/A</c:v>
                </c:pt>
                <c:pt idx="854">
                  <c:v>#N/A</c:v>
                </c:pt>
                <c:pt idx="855">
                  <c:v>#N/A</c:v>
                </c:pt>
                <c:pt idx="856">
                  <c:v>#N/A</c:v>
                </c:pt>
                <c:pt idx="857">
                  <c:v>#N/A</c:v>
                </c:pt>
                <c:pt idx="858">
                  <c:v>#N/A</c:v>
                </c:pt>
                <c:pt idx="859">
                  <c:v>#N/A</c:v>
                </c:pt>
                <c:pt idx="860">
                  <c:v>#N/A</c:v>
                </c:pt>
                <c:pt idx="861">
                  <c:v>#N/A</c:v>
                </c:pt>
                <c:pt idx="862">
                  <c:v>#N/A</c:v>
                </c:pt>
                <c:pt idx="863">
                  <c:v>#N/A</c:v>
                </c:pt>
                <c:pt idx="864">
                  <c:v>#N/A</c:v>
                </c:pt>
                <c:pt idx="865">
                  <c:v>#N/A</c:v>
                </c:pt>
                <c:pt idx="866">
                  <c:v>#N/A</c:v>
                </c:pt>
                <c:pt idx="867">
                  <c:v>#N/A</c:v>
                </c:pt>
                <c:pt idx="868">
                  <c:v>#N/A</c:v>
                </c:pt>
                <c:pt idx="869">
                  <c:v>#N/A</c:v>
                </c:pt>
                <c:pt idx="870">
                  <c:v>#N/A</c:v>
                </c:pt>
                <c:pt idx="871">
                  <c:v>#N/A</c:v>
                </c:pt>
                <c:pt idx="872">
                  <c:v>#N/A</c:v>
                </c:pt>
                <c:pt idx="873">
                  <c:v>#N/A</c:v>
                </c:pt>
                <c:pt idx="874">
                  <c:v>#N/A</c:v>
                </c:pt>
                <c:pt idx="875">
                  <c:v>#N/A</c:v>
                </c:pt>
                <c:pt idx="876">
                  <c:v>#N/A</c:v>
                </c:pt>
                <c:pt idx="877">
                  <c:v>#N/A</c:v>
                </c:pt>
                <c:pt idx="878">
                  <c:v>#N/A</c:v>
                </c:pt>
                <c:pt idx="879">
                  <c:v>#N/A</c:v>
                </c:pt>
                <c:pt idx="880">
                  <c:v>#N/A</c:v>
                </c:pt>
                <c:pt idx="881">
                  <c:v>#N/A</c:v>
                </c:pt>
                <c:pt idx="882">
                  <c:v>#N/A</c:v>
                </c:pt>
                <c:pt idx="883">
                  <c:v>#N/A</c:v>
                </c:pt>
                <c:pt idx="884">
                  <c:v>#N/A</c:v>
                </c:pt>
                <c:pt idx="885">
                  <c:v>#N/A</c:v>
                </c:pt>
                <c:pt idx="886">
                  <c:v>#N/A</c:v>
                </c:pt>
                <c:pt idx="887">
                  <c:v>#N/A</c:v>
                </c:pt>
                <c:pt idx="888">
                  <c:v>#N/A</c:v>
                </c:pt>
                <c:pt idx="889">
                  <c:v>#N/A</c:v>
                </c:pt>
                <c:pt idx="890">
                  <c:v>#N/A</c:v>
                </c:pt>
                <c:pt idx="891">
                  <c:v>#N/A</c:v>
                </c:pt>
                <c:pt idx="892">
                  <c:v>#N/A</c:v>
                </c:pt>
                <c:pt idx="893">
                  <c:v>#N/A</c:v>
                </c:pt>
                <c:pt idx="894">
                  <c:v>#N/A</c:v>
                </c:pt>
                <c:pt idx="895">
                  <c:v>#N/A</c:v>
                </c:pt>
                <c:pt idx="896">
                  <c:v>#N/A</c:v>
                </c:pt>
                <c:pt idx="897">
                  <c:v>#N/A</c:v>
                </c:pt>
                <c:pt idx="898">
                  <c:v>#N/A</c:v>
                </c:pt>
                <c:pt idx="899">
                  <c:v>#N/A</c:v>
                </c:pt>
                <c:pt idx="900">
                  <c:v>#N/A</c:v>
                </c:pt>
                <c:pt idx="901">
                  <c:v>#N/A</c:v>
                </c:pt>
                <c:pt idx="902">
                  <c:v>#N/A</c:v>
                </c:pt>
                <c:pt idx="903">
                  <c:v>#N/A</c:v>
                </c:pt>
                <c:pt idx="904">
                  <c:v>#N/A</c:v>
                </c:pt>
                <c:pt idx="905">
                  <c:v>#N/A</c:v>
                </c:pt>
                <c:pt idx="906">
                  <c:v>#N/A</c:v>
                </c:pt>
                <c:pt idx="907">
                  <c:v>#N/A</c:v>
                </c:pt>
                <c:pt idx="908">
                  <c:v>#N/A</c:v>
                </c:pt>
                <c:pt idx="909">
                  <c:v>#N/A</c:v>
                </c:pt>
                <c:pt idx="910">
                  <c:v>#N/A</c:v>
                </c:pt>
                <c:pt idx="911">
                  <c:v>#N/A</c:v>
                </c:pt>
                <c:pt idx="912">
                  <c:v>#N/A</c:v>
                </c:pt>
                <c:pt idx="913">
                  <c:v>#N/A</c:v>
                </c:pt>
                <c:pt idx="914">
                  <c:v>#N/A</c:v>
                </c:pt>
                <c:pt idx="915">
                  <c:v>#N/A</c:v>
                </c:pt>
                <c:pt idx="916">
                  <c:v>#N/A</c:v>
                </c:pt>
                <c:pt idx="917">
                  <c:v>#N/A</c:v>
                </c:pt>
                <c:pt idx="918">
                  <c:v>#N/A</c:v>
                </c:pt>
                <c:pt idx="919">
                  <c:v>#N/A</c:v>
                </c:pt>
                <c:pt idx="920">
                  <c:v>#N/A</c:v>
                </c:pt>
                <c:pt idx="921">
                  <c:v>#N/A</c:v>
                </c:pt>
                <c:pt idx="922">
                  <c:v>#N/A</c:v>
                </c:pt>
                <c:pt idx="923">
                  <c:v>#N/A</c:v>
                </c:pt>
                <c:pt idx="924">
                  <c:v>#N/A</c:v>
                </c:pt>
                <c:pt idx="925">
                  <c:v>#N/A</c:v>
                </c:pt>
                <c:pt idx="926">
                  <c:v>#N/A</c:v>
                </c:pt>
                <c:pt idx="927">
                  <c:v>#N/A</c:v>
                </c:pt>
                <c:pt idx="928">
                  <c:v>#N/A</c:v>
                </c:pt>
                <c:pt idx="929">
                  <c:v>#N/A</c:v>
                </c:pt>
                <c:pt idx="930">
                  <c:v>#N/A</c:v>
                </c:pt>
                <c:pt idx="931">
                  <c:v>#N/A</c:v>
                </c:pt>
                <c:pt idx="932">
                  <c:v>#N/A</c:v>
                </c:pt>
                <c:pt idx="933">
                  <c:v>#N/A</c:v>
                </c:pt>
                <c:pt idx="934">
                  <c:v>#N/A</c:v>
                </c:pt>
                <c:pt idx="935">
                  <c:v>#N/A</c:v>
                </c:pt>
                <c:pt idx="936">
                  <c:v>#N/A</c:v>
                </c:pt>
                <c:pt idx="937">
                  <c:v>#N/A</c:v>
                </c:pt>
                <c:pt idx="938">
                  <c:v>#N/A</c:v>
                </c:pt>
                <c:pt idx="939">
                  <c:v>#N/A</c:v>
                </c:pt>
                <c:pt idx="940">
                  <c:v>#N/A</c:v>
                </c:pt>
                <c:pt idx="941">
                  <c:v>#N/A</c:v>
                </c:pt>
                <c:pt idx="942">
                  <c:v>#N/A</c:v>
                </c:pt>
                <c:pt idx="943">
                  <c:v>#N/A</c:v>
                </c:pt>
                <c:pt idx="944">
                  <c:v>#N/A</c:v>
                </c:pt>
                <c:pt idx="945">
                  <c:v>#N/A</c:v>
                </c:pt>
                <c:pt idx="946">
                  <c:v>#N/A</c:v>
                </c:pt>
                <c:pt idx="947">
                  <c:v>#N/A</c:v>
                </c:pt>
                <c:pt idx="948">
                  <c:v>#N/A</c:v>
                </c:pt>
                <c:pt idx="949">
                  <c:v>#N/A</c:v>
                </c:pt>
                <c:pt idx="950">
                  <c:v>#N/A</c:v>
                </c:pt>
                <c:pt idx="951">
                  <c:v>#N/A</c:v>
                </c:pt>
                <c:pt idx="952">
                  <c:v>#N/A</c:v>
                </c:pt>
                <c:pt idx="953">
                  <c:v>#N/A</c:v>
                </c:pt>
                <c:pt idx="954">
                  <c:v>#N/A</c:v>
                </c:pt>
                <c:pt idx="955">
                  <c:v>#N/A</c:v>
                </c:pt>
                <c:pt idx="956">
                  <c:v>#N/A</c:v>
                </c:pt>
                <c:pt idx="957">
                  <c:v>#N/A</c:v>
                </c:pt>
                <c:pt idx="958">
                  <c:v>#N/A</c:v>
                </c:pt>
                <c:pt idx="959">
                  <c:v>#N/A</c:v>
                </c:pt>
                <c:pt idx="960">
                  <c:v>#N/A</c:v>
                </c:pt>
                <c:pt idx="961">
                  <c:v>#N/A</c:v>
                </c:pt>
                <c:pt idx="962">
                  <c:v>#N/A</c:v>
                </c:pt>
                <c:pt idx="963">
                  <c:v>#N/A</c:v>
                </c:pt>
                <c:pt idx="964">
                  <c:v>#N/A</c:v>
                </c:pt>
                <c:pt idx="965">
                  <c:v>#N/A</c:v>
                </c:pt>
                <c:pt idx="966">
                  <c:v>#N/A</c:v>
                </c:pt>
                <c:pt idx="967">
                  <c:v>#N/A</c:v>
                </c:pt>
                <c:pt idx="968">
                  <c:v>#N/A</c:v>
                </c:pt>
                <c:pt idx="969">
                  <c:v>#N/A</c:v>
                </c:pt>
                <c:pt idx="970">
                  <c:v>#N/A</c:v>
                </c:pt>
                <c:pt idx="971">
                  <c:v>#N/A</c:v>
                </c:pt>
                <c:pt idx="972">
                  <c:v>#N/A</c:v>
                </c:pt>
                <c:pt idx="973">
                  <c:v>#N/A</c:v>
                </c:pt>
                <c:pt idx="974">
                  <c:v>#N/A</c:v>
                </c:pt>
                <c:pt idx="975">
                  <c:v>#N/A</c:v>
                </c:pt>
                <c:pt idx="976">
                  <c:v>#N/A</c:v>
                </c:pt>
                <c:pt idx="977">
                  <c:v>#N/A</c:v>
                </c:pt>
                <c:pt idx="978">
                  <c:v>#N/A</c:v>
                </c:pt>
                <c:pt idx="979">
                  <c:v>#N/A</c:v>
                </c:pt>
                <c:pt idx="980">
                  <c:v>#N/A</c:v>
                </c:pt>
                <c:pt idx="981">
                  <c:v>#N/A</c:v>
                </c:pt>
                <c:pt idx="982">
                  <c:v>#N/A</c:v>
                </c:pt>
                <c:pt idx="983">
                  <c:v>#N/A</c:v>
                </c:pt>
                <c:pt idx="984">
                  <c:v>#N/A</c:v>
                </c:pt>
                <c:pt idx="985">
                  <c:v>#N/A</c:v>
                </c:pt>
                <c:pt idx="986">
                  <c:v>#N/A</c:v>
                </c:pt>
                <c:pt idx="987">
                  <c:v>#N/A</c:v>
                </c:pt>
                <c:pt idx="988">
                  <c:v>#N/A</c:v>
                </c:pt>
                <c:pt idx="989">
                  <c:v>#N/A</c:v>
                </c:pt>
                <c:pt idx="990">
                  <c:v>#N/A</c:v>
                </c:pt>
                <c:pt idx="991">
                  <c:v>#N/A</c:v>
                </c:pt>
                <c:pt idx="992">
                  <c:v>#N/A</c:v>
                </c:pt>
                <c:pt idx="993">
                  <c:v>#N/A</c:v>
                </c:pt>
                <c:pt idx="994">
                  <c:v>#N/A</c:v>
                </c:pt>
                <c:pt idx="995">
                  <c:v>#N/A</c:v>
                </c:pt>
                <c:pt idx="996">
                  <c:v>#N/A</c:v>
                </c:pt>
                <c:pt idx="997">
                  <c:v>#N/A</c:v>
                </c:pt>
                <c:pt idx="998">
                  <c:v>#N/A</c:v>
                </c:pt>
                <c:pt idx="999">
                  <c:v>#N/A</c:v>
                </c:pt>
              </c:numCache>
            </c:numRef>
          </c:xVal>
          <c:yVal>
            <c:numRef>
              <c:f>Compress!$R$5:$R$1004</c:f>
              <c:numCache>
                <c:formatCode>General</c:formatCode>
                <c:ptCount val="1000"/>
                <c:pt idx="0">
                  <c:v>287</c:v>
                </c:pt>
                <c:pt idx="1">
                  <c:v>293</c:v>
                </c:pt>
                <c:pt idx="2">
                  <c:v>289</c:v>
                </c:pt>
                <c:pt idx="3">
                  <c:v>288</c:v>
                </c:pt>
                <c:pt idx="4">
                  <c:v>287</c:v>
                </c:pt>
                <c:pt idx="5">
                  <c:v>285</c:v>
                </c:pt>
                <c:pt idx="6">
                  <c:v>286</c:v>
                </c:pt>
                <c:pt idx="7">
                  <c:v>279</c:v>
                </c:pt>
                <c:pt idx="8">
                  <c:v>286</c:v>
                </c:pt>
                <c:pt idx="9">
                  <c:v>291</c:v>
                </c:pt>
                <c:pt idx="10">
                  <c:v>298</c:v>
                </c:pt>
                <c:pt idx="11">
                  <c:v>297</c:v>
                </c:pt>
                <c:pt idx="12">
                  <c:v>307</c:v>
                </c:pt>
                <c:pt idx="13">
                  <c:v>327</c:v>
                </c:pt>
                <c:pt idx="14">
                  <c:v>386</c:v>
                </c:pt>
                <c:pt idx="15">
                  <c:v>505</c:v>
                </c:pt>
                <c:pt idx="16">
                  <c:v>685</c:v>
                </c:pt>
                <c:pt idx="17">
                  <c:v>921</c:v>
                </c:pt>
                <c:pt idx="18">
                  <c:v>1168</c:v>
                </c:pt>
                <c:pt idx="19">
                  <c:v>1322</c:v>
                </c:pt>
                <c:pt idx="20">
                  <c:v>1343</c:v>
                </c:pt>
                <c:pt idx="21">
                  <c:v>1252</c:v>
                </c:pt>
                <c:pt idx="22">
                  <c:v>1064</c:v>
                </c:pt>
                <c:pt idx="23">
                  <c:v>895</c:v>
                </c:pt>
                <c:pt idx="24">
                  <c:v>768</c:v>
                </c:pt>
                <c:pt idx="25">
                  <c:v>719</c:v>
                </c:pt>
                <c:pt idx="26">
                  <c:v>707</c:v>
                </c:pt>
                <c:pt idx="27">
                  <c:v>704</c:v>
                </c:pt>
                <c:pt idx="28">
                  <c:v>687</c:v>
                </c:pt>
                <c:pt idx="29">
                  <c:v>658</c:v>
                </c:pt>
                <c:pt idx="30">
                  <c:v>625</c:v>
                </c:pt>
                <c:pt idx="31">
                  <c:v>580</c:v>
                </c:pt>
                <c:pt idx="32">
                  <c:v>524</c:v>
                </c:pt>
                <c:pt idx="33">
                  <c:v>458</c:v>
                </c:pt>
                <c:pt idx="34">
                  <c:v>422</c:v>
                </c:pt>
                <c:pt idx="35">
                  <c:v>378</c:v>
                </c:pt>
                <c:pt idx="36">
                  <c:v>341</c:v>
                </c:pt>
                <c:pt idx="37">
                  <c:v>320</c:v>
                </c:pt>
                <c:pt idx="38">
                  <c:v>319</c:v>
                </c:pt>
                <c:pt idx="39">
                  <c:v>304</c:v>
                </c:pt>
                <c:pt idx="40">
                  <c:v>292</c:v>
                </c:pt>
                <c:pt idx="41">
                  <c:v>284</c:v>
                </c:pt>
                <c:pt idx="42">
                  <c:v>284</c:v>
                </c:pt>
                <c:pt idx="43">
                  <c:v>287</c:v>
                </c:pt>
                <c:pt idx="44">
                  <c:v>285</c:v>
                </c:pt>
                <c:pt idx="45">
                  <c:v>292</c:v>
                </c:pt>
                <c:pt idx="46">
                  <c:v>293</c:v>
                </c:pt>
                <c:pt idx="47">
                  <c:v>298</c:v>
                </c:pt>
                <c:pt idx="48">
                  <c:v>286</c:v>
                </c:pt>
                <c:pt idx="49">
                  <c:v>284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  <c:pt idx="500">
                  <c:v>#N/A</c:v>
                </c:pt>
                <c:pt idx="501">
                  <c:v>#N/A</c:v>
                </c:pt>
                <c:pt idx="502">
                  <c:v>#N/A</c:v>
                </c:pt>
                <c:pt idx="503">
                  <c:v>#N/A</c:v>
                </c:pt>
                <c:pt idx="504">
                  <c:v>#N/A</c:v>
                </c:pt>
                <c:pt idx="505">
                  <c:v>#N/A</c:v>
                </c:pt>
                <c:pt idx="506">
                  <c:v>#N/A</c:v>
                </c:pt>
                <c:pt idx="507">
                  <c:v>#N/A</c:v>
                </c:pt>
                <c:pt idx="508">
                  <c:v>#N/A</c:v>
                </c:pt>
                <c:pt idx="509">
                  <c:v>#N/A</c:v>
                </c:pt>
                <c:pt idx="510">
                  <c:v>#N/A</c:v>
                </c:pt>
                <c:pt idx="511">
                  <c:v>#N/A</c:v>
                </c:pt>
                <c:pt idx="512">
                  <c:v>#N/A</c:v>
                </c:pt>
                <c:pt idx="513">
                  <c:v>#N/A</c:v>
                </c:pt>
                <c:pt idx="514">
                  <c:v>#N/A</c:v>
                </c:pt>
                <c:pt idx="515">
                  <c:v>#N/A</c:v>
                </c:pt>
                <c:pt idx="516">
                  <c:v>#N/A</c:v>
                </c:pt>
                <c:pt idx="517">
                  <c:v>#N/A</c:v>
                </c:pt>
                <c:pt idx="518">
                  <c:v>#N/A</c:v>
                </c:pt>
                <c:pt idx="519">
                  <c:v>#N/A</c:v>
                </c:pt>
                <c:pt idx="520">
                  <c:v>#N/A</c:v>
                </c:pt>
                <c:pt idx="521">
                  <c:v>#N/A</c:v>
                </c:pt>
                <c:pt idx="522">
                  <c:v>#N/A</c:v>
                </c:pt>
                <c:pt idx="523">
                  <c:v>#N/A</c:v>
                </c:pt>
                <c:pt idx="524">
                  <c:v>#N/A</c:v>
                </c:pt>
                <c:pt idx="525">
                  <c:v>#N/A</c:v>
                </c:pt>
                <c:pt idx="526">
                  <c:v>#N/A</c:v>
                </c:pt>
                <c:pt idx="527">
                  <c:v>#N/A</c:v>
                </c:pt>
                <c:pt idx="528">
                  <c:v>#N/A</c:v>
                </c:pt>
                <c:pt idx="529">
                  <c:v>#N/A</c:v>
                </c:pt>
                <c:pt idx="530">
                  <c:v>#N/A</c:v>
                </c:pt>
                <c:pt idx="531">
                  <c:v>#N/A</c:v>
                </c:pt>
                <c:pt idx="532">
                  <c:v>#N/A</c:v>
                </c:pt>
                <c:pt idx="533">
                  <c:v>#N/A</c:v>
                </c:pt>
                <c:pt idx="534">
                  <c:v>#N/A</c:v>
                </c:pt>
                <c:pt idx="535">
                  <c:v>#N/A</c:v>
                </c:pt>
                <c:pt idx="536">
                  <c:v>#N/A</c:v>
                </c:pt>
                <c:pt idx="537">
                  <c:v>#N/A</c:v>
                </c:pt>
                <c:pt idx="538">
                  <c:v>#N/A</c:v>
                </c:pt>
                <c:pt idx="539">
                  <c:v>#N/A</c:v>
                </c:pt>
                <c:pt idx="540">
                  <c:v>#N/A</c:v>
                </c:pt>
                <c:pt idx="541">
                  <c:v>#N/A</c:v>
                </c:pt>
                <c:pt idx="542">
                  <c:v>#N/A</c:v>
                </c:pt>
                <c:pt idx="543">
                  <c:v>#N/A</c:v>
                </c:pt>
                <c:pt idx="544">
                  <c:v>#N/A</c:v>
                </c:pt>
                <c:pt idx="545">
                  <c:v>#N/A</c:v>
                </c:pt>
                <c:pt idx="546">
                  <c:v>#N/A</c:v>
                </c:pt>
                <c:pt idx="547">
                  <c:v>#N/A</c:v>
                </c:pt>
                <c:pt idx="548">
                  <c:v>#N/A</c:v>
                </c:pt>
                <c:pt idx="549">
                  <c:v>#N/A</c:v>
                </c:pt>
                <c:pt idx="550">
                  <c:v>#N/A</c:v>
                </c:pt>
                <c:pt idx="551">
                  <c:v>#N/A</c:v>
                </c:pt>
                <c:pt idx="552">
                  <c:v>#N/A</c:v>
                </c:pt>
                <c:pt idx="553">
                  <c:v>#N/A</c:v>
                </c:pt>
                <c:pt idx="554">
                  <c:v>#N/A</c:v>
                </c:pt>
                <c:pt idx="555">
                  <c:v>#N/A</c:v>
                </c:pt>
                <c:pt idx="556">
                  <c:v>#N/A</c:v>
                </c:pt>
                <c:pt idx="557">
                  <c:v>#N/A</c:v>
                </c:pt>
                <c:pt idx="558">
                  <c:v>#N/A</c:v>
                </c:pt>
                <c:pt idx="559">
                  <c:v>#N/A</c:v>
                </c:pt>
                <c:pt idx="560">
                  <c:v>#N/A</c:v>
                </c:pt>
                <c:pt idx="561">
                  <c:v>#N/A</c:v>
                </c:pt>
                <c:pt idx="562">
                  <c:v>#N/A</c:v>
                </c:pt>
                <c:pt idx="563">
                  <c:v>#N/A</c:v>
                </c:pt>
                <c:pt idx="564">
                  <c:v>#N/A</c:v>
                </c:pt>
                <c:pt idx="565">
                  <c:v>#N/A</c:v>
                </c:pt>
                <c:pt idx="566">
                  <c:v>#N/A</c:v>
                </c:pt>
                <c:pt idx="567">
                  <c:v>#N/A</c:v>
                </c:pt>
                <c:pt idx="568">
                  <c:v>#N/A</c:v>
                </c:pt>
                <c:pt idx="569">
                  <c:v>#N/A</c:v>
                </c:pt>
                <c:pt idx="570">
                  <c:v>#N/A</c:v>
                </c:pt>
                <c:pt idx="571">
                  <c:v>#N/A</c:v>
                </c:pt>
                <c:pt idx="572">
                  <c:v>#N/A</c:v>
                </c:pt>
                <c:pt idx="573">
                  <c:v>#N/A</c:v>
                </c:pt>
                <c:pt idx="574">
                  <c:v>#N/A</c:v>
                </c:pt>
                <c:pt idx="575">
                  <c:v>#N/A</c:v>
                </c:pt>
                <c:pt idx="576">
                  <c:v>#N/A</c:v>
                </c:pt>
                <c:pt idx="577">
                  <c:v>#N/A</c:v>
                </c:pt>
                <c:pt idx="578">
                  <c:v>#N/A</c:v>
                </c:pt>
                <c:pt idx="579">
                  <c:v>#N/A</c:v>
                </c:pt>
                <c:pt idx="580">
                  <c:v>#N/A</c:v>
                </c:pt>
                <c:pt idx="581">
                  <c:v>#N/A</c:v>
                </c:pt>
                <c:pt idx="582">
                  <c:v>#N/A</c:v>
                </c:pt>
                <c:pt idx="583">
                  <c:v>#N/A</c:v>
                </c:pt>
                <c:pt idx="584">
                  <c:v>#N/A</c:v>
                </c:pt>
                <c:pt idx="585">
                  <c:v>#N/A</c:v>
                </c:pt>
                <c:pt idx="586">
                  <c:v>#N/A</c:v>
                </c:pt>
                <c:pt idx="587">
                  <c:v>#N/A</c:v>
                </c:pt>
                <c:pt idx="588">
                  <c:v>#N/A</c:v>
                </c:pt>
                <c:pt idx="589">
                  <c:v>#N/A</c:v>
                </c:pt>
                <c:pt idx="590">
                  <c:v>#N/A</c:v>
                </c:pt>
                <c:pt idx="591">
                  <c:v>#N/A</c:v>
                </c:pt>
                <c:pt idx="592">
                  <c:v>#N/A</c:v>
                </c:pt>
                <c:pt idx="593">
                  <c:v>#N/A</c:v>
                </c:pt>
                <c:pt idx="594">
                  <c:v>#N/A</c:v>
                </c:pt>
                <c:pt idx="595">
                  <c:v>#N/A</c:v>
                </c:pt>
                <c:pt idx="596">
                  <c:v>#N/A</c:v>
                </c:pt>
                <c:pt idx="597">
                  <c:v>#N/A</c:v>
                </c:pt>
                <c:pt idx="598">
                  <c:v>#N/A</c:v>
                </c:pt>
                <c:pt idx="599">
                  <c:v>#N/A</c:v>
                </c:pt>
                <c:pt idx="600">
                  <c:v>#N/A</c:v>
                </c:pt>
                <c:pt idx="601">
                  <c:v>#N/A</c:v>
                </c:pt>
                <c:pt idx="602">
                  <c:v>#N/A</c:v>
                </c:pt>
                <c:pt idx="603">
                  <c:v>#N/A</c:v>
                </c:pt>
                <c:pt idx="604">
                  <c:v>#N/A</c:v>
                </c:pt>
                <c:pt idx="605">
                  <c:v>#N/A</c:v>
                </c:pt>
                <c:pt idx="606">
                  <c:v>#N/A</c:v>
                </c:pt>
                <c:pt idx="607">
                  <c:v>#N/A</c:v>
                </c:pt>
                <c:pt idx="608">
                  <c:v>#N/A</c:v>
                </c:pt>
                <c:pt idx="609">
                  <c:v>#N/A</c:v>
                </c:pt>
                <c:pt idx="610">
                  <c:v>#N/A</c:v>
                </c:pt>
                <c:pt idx="611">
                  <c:v>#N/A</c:v>
                </c:pt>
                <c:pt idx="612">
                  <c:v>#N/A</c:v>
                </c:pt>
                <c:pt idx="613">
                  <c:v>#N/A</c:v>
                </c:pt>
                <c:pt idx="614">
                  <c:v>#N/A</c:v>
                </c:pt>
                <c:pt idx="615">
                  <c:v>#N/A</c:v>
                </c:pt>
                <c:pt idx="616">
                  <c:v>#N/A</c:v>
                </c:pt>
                <c:pt idx="617">
                  <c:v>#N/A</c:v>
                </c:pt>
                <c:pt idx="618">
                  <c:v>#N/A</c:v>
                </c:pt>
                <c:pt idx="619">
                  <c:v>#N/A</c:v>
                </c:pt>
                <c:pt idx="620">
                  <c:v>#N/A</c:v>
                </c:pt>
                <c:pt idx="621">
                  <c:v>#N/A</c:v>
                </c:pt>
                <c:pt idx="622">
                  <c:v>#N/A</c:v>
                </c:pt>
                <c:pt idx="623">
                  <c:v>#N/A</c:v>
                </c:pt>
                <c:pt idx="624">
                  <c:v>#N/A</c:v>
                </c:pt>
                <c:pt idx="625">
                  <c:v>#N/A</c:v>
                </c:pt>
                <c:pt idx="626">
                  <c:v>#N/A</c:v>
                </c:pt>
                <c:pt idx="627">
                  <c:v>#N/A</c:v>
                </c:pt>
                <c:pt idx="628">
                  <c:v>#N/A</c:v>
                </c:pt>
                <c:pt idx="629">
                  <c:v>#N/A</c:v>
                </c:pt>
                <c:pt idx="630">
                  <c:v>#N/A</c:v>
                </c:pt>
                <c:pt idx="631">
                  <c:v>#N/A</c:v>
                </c:pt>
                <c:pt idx="632">
                  <c:v>#N/A</c:v>
                </c:pt>
                <c:pt idx="633">
                  <c:v>#N/A</c:v>
                </c:pt>
                <c:pt idx="634">
                  <c:v>#N/A</c:v>
                </c:pt>
                <c:pt idx="635">
                  <c:v>#N/A</c:v>
                </c:pt>
                <c:pt idx="636">
                  <c:v>#N/A</c:v>
                </c:pt>
                <c:pt idx="637">
                  <c:v>#N/A</c:v>
                </c:pt>
                <c:pt idx="638">
                  <c:v>#N/A</c:v>
                </c:pt>
                <c:pt idx="639">
                  <c:v>#N/A</c:v>
                </c:pt>
                <c:pt idx="640">
                  <c:v>#N/A</c:v>
                </c:pt>
                <c:pt idx="641">
                  <c:v>#N/A</c:v>
                </c:pt>
                <c:pt idx="642">
                  <c:v>#N/A</c:v>
                </c:pt>
                <c:pt idx="643">
                  <c:v>#N/A</c:v>
                </c:pt>
                <c:pt idx="644">
                  <c:v>#N/A</c:v>
                </c:pt>
                <c:pt idx="645">
                  <c:v>#N/A</c:v>
                </c:pt>
                <c:pt idx="646">
                  <c:v>#N/A</c:v>
                </c:pt>
                <c:pt idx="647">
                  <c:v>#N/A</c:v>
                </c:pt>
                <c:pt idx="648">
                  <c:v>#N/A</c:v>
                </c:pt>
                <c:pt idx="649">
                  <c:v>#N/A</c:v>
                </c:pt>
                <c:pt idx="650">
                  <c:v>#N/A</c:v>
                </c:pt>
                <c:pt idx="651">
                  <c:v>#N/A</c:v>
                </c:pt>
                <c:pt idx="652">
                  <c:v>#N/A</c:v>
                </c:pt>
                <c:pt idx="653">
                  <c:v>#N/A</c:v>
                </c:pt>
                <c:pt idx="654">
                  <c:v>#N/A</c:v>
                </c:pt>
                <c:pt idx="655">
                  <c:v>#N/A</c:v>
                </c:pt>
                <c:pt idx="656">
                  <c:v>#N/A</c:v>
                </c:pt>
                <c:pt idx="657">
                  <c:v>#N/A</c:v>
                </c:pt>
                <c:pt idx="658">
                  <c:v>#N/A</c:v>
                </c:pt>
                <c:pt idx="659">
                  <c:v>#N/A</c:v>
                </c:pt>
                <c:pt idx="660">
                  <c:v>#N/A</c:v>
                </c:pt>
                <c:pt idx="661">
                  <c:v>#N/A</c:v>
                </c:pt>
                <c:pt idx="662">
                  <c:v>#N/A</c:v>
                </c:pt>
                <c:pt idx="663">
                  <c:v>#N/A</c:v>
                </c:pt>
                <c:pt idx="664">
                  <c:v>#N/A</c:v>
                </c:pt>
                <c:pt idx="665">
                  <c:v>#N/A</c:v>
                </c:pt>
                <c:pt idx="666">
                  <c:v>#N/A</c:v>
                </c:pt>
                <c:pt idx="667">
                  <c:v>#N/A</c:v>
                </c:pt>
                <c:pt idx="668">
                  <c:v>#N/A</c:v>
                </c:pt>
                <c:pt idx="669">
                  <c:v>#N/A</c:v>
                </c:pt>
                <c:pt idx="670">
                  <c:v>#N/A</c:v>
                </c:pt>
                <c:pt idx="671">
                  <c:v>#N/A</c:v>
                </c:pt>
                <c:pt idx="672">
                  <c:v>#N/A</c:v>
                </c:pt>
                <c:pt idx="673">
                  <c:v>#N/A</c:v>
                </c:pt>
                <c:pt idx="674">
                  <c:v>#N/A</c:v>
                </c:pt>
                <c:pt idx="675">
                  <c:v>#N/A</c:v>
                </c:pt>
                <c:pt idx="676">
                  <c:v>#N/A</c:v>
                </c:pt>
                <c:pt idx="677">
                  <c:v>#N/A</c:v>
                </c:pt>
                <c:pt idx="678">
                  <c:v>#N/A</c:v>
                </c:pt>
                <c:pt idx="679">
                  <c:v>#N/A</c:v>
                </c:pt>
                <c:pt idx="680">
                  <c:v>#N/A</c:v>
                </c:pt>
                <c:pt idx="681">
                  <c:v>#N/A</c:v>
                </c:pt>
                <c:pt idx="682">
                  <c:v>#N/A</c:v>
                </c:pt>
                <c:pt idx="683">
                  <c:v>#N/A</c:v>
                </c:pt>
                <c:pt idx="684">
                  <c:v>#N/A</c:v>
                </c:pt>
                <c:pt idx="685">
                  <c:v>#N/A</c:v>
                </c:pt>
                <c:pt idx="686">
                  <c:v>#N/A</c:v>
                </c:pt>
                <c:pt idx="687">
                  <c:v>#N/A</c:v>
                </c:pt>
                <c:pt idx="688">
                  <c:v>#N/A</c:v>
                </c:pt>
                <c:pt idx="689">
                  <c:v>#N/A</c:v>
                </c:pt>
                <c:pt idx="690">
                  <c:v>#N/A</c:v>
                </c:pt>
                <c:pt idx="691">
                  <c:v>#N/A</c:v>
                </c:pt>
                <c:pt idx="692">
                  <c:v>#N/A</c:v>
                </c:pt>
                <c:pt idx="693">
                  <c:v>#N/A</c:v>
                </c:pt>
                <c:pt idx="694">
                  <c:v>#N/A</c:v>
                </c:pt>
                <c:pt idx="695">
                  <c:v>#N/A</c:v>
                </c:pt>
                <c:pt idx="696">
                  <c:v>#N/A</c:v>
                </c:pt>
                <c:pt idx="697">
                  <c:v>#N/A</c:v>
                </c:pt>
                <c:pt idx="698">
                  <c:v>#N/A</c:v>
                </c:pt>
                <c:pt idx="699">
                  <c:v>#N/A</c:v>
                </c:pt>
                <c:pt idx="700">
                  <c:v>#N/A</c:v>
                </c:pt>
                <c:pt idx="701">
                  <c:v>#N/A</c:v>
                </c:pt>
                <c:pt idx="702">
                  <c:v>#N/A</c:v>
                </c:pt>
                <c:pt idx="703">
                  <c:v>#N/A</c:v>
                </c:pt>
                <c:pt idx="704">
                  <c:v>#N/A</c:v>
                </c:pt>
                <c:pt idx="705">
                  <c:v>#N/A</c:v>
                </c:pt>
                <c:pt idx="706">
                  <c:v>#N/A</c:v>
                </c:pt>
                <c:pt idx="707">
                  <c:v>#N/A</c:v>
                </c:pt>
                <c:pt idx="708">
                  <c:v>#N/A</c:v>
                </c:pt>
                <c:pt idx="709">
                  <c:v>#N/A</c:v>
                </c:pt>
                <c:pt idx="710">
                  <c:v>#N/A</c:v>
                </c:pt>
                <c:pt idx="711">
                  <c:v>#N/A</c:v>
                </c:pt>
                <c:pt idx="712">
                  <c:v>#N/A</c:v>
                </c:pt>
                <c:pt idx="713">
                  <c:v>#N/A</c:v>
                </c:pt>
                <c:pt idx="714">
                  <c:v>#N/A</c:v>
                </c:pt>
                <c:pt idx="715">
                  <c:v>#N/A</c:v>
                </c:pt>
                <c:pt idx="716">
                  <c:v>#N/A</c:v>
                </c:pt>
                <c:pt idx="717">
                  <c:v>#N/A</c:v>
                </c:pt>
                <c:pt idx="718">
                  <c:v>#N/A</c:v>
                </c:pt>
                <c:pt idx="719">
                  <c:v>#N/A</c:v>
                </c:pt>
                <c:pt idx="720">
                  <c:v>#N/A</c:v>
                </c:pt>
                <c:pt idx="721">
                  <c:v>#N/A</c:v>
                </c:pt>
                <c:pt idx="722">
                  <c:v>#N/A</c:v>
                </c:pt>
                <c:pt idx="723">
                  <c:v>#N/A</c:v>
                </c:pt>
                <c:pt idx="724">
                  <c:v>#N/A</c:v>
                </c:pt>
                <c:pt idx="725">
                  <c:v>#N/A</c:v>
                </c:pt>
                <c:pt idx="726">
                  <c:v>#N/A</c:v>
                </c:pt>
                <c:pt idx="727">
                  <c:v>#N/A</c:v>
                </c:pt>
                <c:pt idx="728">
                  <c:v>#N/A</c:v>
                </c:pt>
                <c:pt idx="729">
                  <c:v>#N/A</c:v>
                </c:pt>
                <c:pt idx="730">
                  <c:v>#N/A</c:v>
                </c:pt>
                <c:pt idx="731">
                  <c:v>#N/A</c:v>
                </c:pt>
                <c:pt idx="732">
                  <c:v>#N/A</c:v>
                </c:pt>
                <c:pt idx="733">
                  <c:v>#N/A</c:v>
                </c:pt>
                <c:pt idx="734">
                  <c:v>#N/A</c:v>
                </c:pt>
                <c:pt idx="735">
                  <c:v>#N/A</c:v>
                </c:pt>
                <c:pt idx="736">
                  <c:v>#N/A</c:v>
                </c:pt>
                <c:pt idx="737">
                  <c:v>#N/A</c:v>
                </c:pt>
                <c:pt idx="738">
                  <c:v>#N/A</c:v>
                </c:pt>
                <c:pt idx="739">
                  <c:v>#N/A</c:v>
                </c:pt>
                <c:pt idx="740">
                  <c:v>#N/A</c:v>
                </c:pt>
                <c:pt idx="741">
                  <c:v>#N/A</c:v>
                </c:pt>
                <c:pt idx="742">
                  <c:v>#N/A</c:v>
                </c:pt>
                <c:pt idx="743">
                  <c:v>#N/A</c:v>
                </c:pt>
                <c:pt idx="744">
                  <c:v>#N/A</c:v>
                </c:pt>
                <c:pt idx="745">
                  <c:v>#N/A</c:v>
                </c:pt>
                <c:pt idx="746">
                  <c:v>#N/A</c:v>
                </c:pt>
                <c:pt idx="747">
                  <c:v>#N/A</c:v>
                </c:pt>
                <c:pt idx="748">
                  <c:v>#N/A</c:v>
                </c:pt>
                <c:pt idx="749">
                  <c:v>#N/A</c:v>
                </c:pt>
                <c:pt idx="750">
                  <c:v>#N/A</c:v>
                </c:pt>
                <c:pt idx="751">
                  <c:v>#N/A</c:v>
                </c:pt>
                <c:pt idx="752">
                  <c:v>#N/A</c:v>
                </c:pt>
                <c:pt idx="753">
                  <c:v>#N/A</c:v>
                </c:pt>
                <c:pt idx="754">
                  <c:v>#N/A</c:v>
                </c:pt>
                <c:pt idx="755">
                  <c:v>#N/A</c:v>
                </c:pt>
                <c:pt idx="756">
                  <c:v>#N/A</c:v>
                </c:pt>
                <c:pt idx="757">
                  <c:v>#N/A</c:v>
                </c:pt>
                <c:pt idx="758">
                  <c:v>#N/A</c:v>
                </c:pt>
                <c:pt idx="759">
                  <c:v>#N/A</c:v>
                </c:pt>
                <c:pt idx="760">
                  <c:v>#N/A</c:v>
                </c:pt>
                <c:pt idx="761">
                  <c:v>#N/A</c:v>
                </c:pt>
                <c:pt idx="762">
                  <c:v>#N/A</c:v>
                </c:pt>
                <c:pt idx="763">
                  <c:v>#N/A</c:v>
                </c:pt>
                <c:pt idx="764">
                  <c:v>#N/A</c:v>
                </c:pt>
                <c:pt idx="765">
                  <c:v>#N/A</c:v>
                </c:pt>
                <c:pt idx="766">
                  <c:v>#N/A</c:v>
                </c:pt>
                <c:pt idx="767">
                  <c:v>#N/A</c:v>
                </c:pt>
                <c:pt idx="768">
                  <c:v>#N/A</c:v>
                </c:pt>
                <c:pt idx="769">
                  <c:v>#N/A</c:v>
                </c:pt>
                <c:pt idx="770">
                  <c:v>#N/A</c:v>
                </c:pt>
                <c:pt idx="771">
                  <c:v>#N/A</c:v>
                </c:pt>
                <c:pt idx="772">
                  <c:v>#N/A</c:v>
                </c:pt>
                <c:pt idx="773">
                  <c:v>#N/A</c:v>
                </c:pt>
                <c:pt idx="774">
                  <c:v>#N/A</c:v>
                </c:pt>
                <c:pt idx="775">
                  <c:v>#N/A</c:v>
                </c:pt>
                <c:pt idx="776">
                  <c:v>#N/A</c:v>
                </c:pt>
                <c:pt idx="777">
                  <c:v>#N/A</c:v>
                </c:pt>
                <c:pt idx="778">
                  <c:v>#N/A</c:v>
                </c:pt>
                <c:pt idx="779">
                  <c:v>#N/A</c:v>
                </c:pt>
                <c:pt idx="780">
                  <c:v>#N/A</c:v>
                </c:pt>
                <c:pt idx="781">
                  <c:v>#N/A</c:v>
                </c:pt>
                <c:pt idx="782">
                  <c:v>#N/A</c:v>
                </c:pt>
                <c:pt idx="783">
                  <c:v>#N/A</c:v>
                </c:pt>
                <c:pt idx="784">
                  <c:v>#N/A</c:v>
                </c:pt>
                <c:pt idx="785">
                  <c:v>#N/A</c:v>
                </c:pt>
                <c:pt idx="786">
                  <c:v>#N/A</c:v>
                </c:pt>
                <c:pt idx="787">
                  <c:v>#N/A</c:v>
                </c:pt>
                <c:pt idx="788">
                  <c:v>#N/A</c:v>
                </c:pt>
                <c:pt idx="789">
                  <c:v>#N/A</c:v>
                </c:pt>
                <c:pt idx="790">
                  <c:v>#N/A</c:v>
                </c:pt>
                <c:pt idx="791">
                  <c:v>#N/A</c:v>
                </c:pt>
                <c:pt idx="792">
                  <c:v>#N/A</c:v>
                </c:pt>
                <c:pt idx="793">
                  <c:v>#N/A</c:v>
                </c:pt>
                <c:pt idx="794">
                  <c:v>#N/A</c:v>
                </c:pt>
                <c:pt idx="795">
                  <c:v>#N/A</c:v>
                </c:pt>
                <c:pt idx="796">
                  <c:v>#N/A</c:v>
                </c:pt>
                <c:pt idx="797">
                  <c:v>#N/A</c:v>
                </c:pt>
                <c:pt idx="798">
                  <c:v>#N/A</c:v>
                </c:pt>
                <c:pt idx="799">
                  <c:v>#N/A</c:v>
                </c:pt>
                <c:pt idx="800">
                  <c:v>#N/A</c:v>
                </c:pt>
                <c:pt idx="801">
                  <c:v>#N/A</c:v>
                </c:pt>
                <c:pt idx="802">
                  <c:v>#N/A</c:v>
                </c:pt>
                <c:pt idx="803">
                  <c:v>#N/A</c:v>
                </c:pt>
                <c:pt idx="804">
                  <c:v>#N/A</c:v>
                </c:pt>
                <c:pt idx="805">
                  <c:v>#N/A</c:v>
                </c:pt>
                <c:pt idx="806">
                  <c:v>#N/A</c:v>
                </c:pt>
                <c:pt idx="807">
                  <c:v>#N/A</c:v>
                </c:pt>
                <c:pt idx="808">
                  <c:v>#N/A</c:v>
                </c:pt>
                <c:pt idx="809">
                  <c:v>#N/A</c:v>
                </c:pt>
                <c:pt idx="810">
                  <c:v>#N/A</c:v>
                </c:pt>
                <c:pt idx="811">
                  <c:v>#N/A</c:v>
                </c:pt>
                <c:pt idx="812">
                  <c:v>#N/A</c:v>
                </c:pt>
                <c:pt idx="813">
                  <c:v>#N/A</c:v>
                </c:pt>
                <c:pt idx="814">
                  <c:v>#N/A</c:v>
                </c:pt>
                <c:pt idx="815">
                  <c:v>#N/A</c:v>
                </c:pt>
                <c:pt idx="816">
                  <c:v>#N/A</c:v>
                </c:pt>
                <c:pt idx="817">
                  <c:v>#N/A</c:v>
                </c:pt>
                <c:pt idx="818">
                  <c:v>#N/A</c:v>
                </c:pt>
                <c:pt idx="819">
                  <c:v>#N/A</c:v>
                </c:pt>
                <c:pt idx="820">
                  <c:v>#N/A</c:v>
                </c:pt>
                <c:pt idx="821">
                  <c:v>#N/A</c:v>
                </c:pt>
                <c:pt idx="822">
                  <c:v>#N/A</c:v>
                </c:pt>
                <c:pt idx="823">
                  <c:v>#N/A</c:v>
                </c:pt>
                <c:pt idx="824">
                  <c:v>#N/A</c:v>
                </c:pt>
                <c:pt idx="825">
                  <c:v>#N/A</c:v>
                </c:pt>
                <c:pt idx="826">
                  <c:v>#N/A</c:v>
                </c:pt>
                <c:pt idx="827">
                  <c:v>#N/A</c:v>
                </c:pt>
                <c:pt idx="828">
                  <c:v>#N/A</c:v>
                </c:pt>
                <c:pt idx="829">
                  <c:v>#N/A</c:v>
                </c:pt>
                <c:pt idx="830">
                  <c:v>#N/A</c:v>
                </c:pt>
                <c:pt idx="831">
                  <c:v>#N/A</c:v>
                </c:pt>
                <c:pt idx="832">
                  <c:v>#N/A</c:v>
                </c:pt>
                <c:pt idx="833">
                  <c:v>#N/A</c:v>
                </c:pt>
                <c:pt idx="834">
                  <c:v>#N/A</c:v>
                </c:pt>
                <c:pt idx="835">
                  <c:v>#N/A</c:v>
                </c:pt>
                <c:pt idx="836">
                  <c:v>#N/A</c:v>
                </c:pt>
                <c:pt idx="837">
                  <c:v>#N/A</c:v>
                </c:pt>
                <c:pt idx="838">
                  <c:v>#N/A</c:v>
                </c:pt>
                <c:pt idx="839">
                  <c:v>#N/A</c:v>
                </c:pt>
                <c:pt idx="840">
                  <c:v>#N/A</c:v>
                </c:pt>
                <c:pt idx="841">
                  <c:v>#N/A</c:v>
                </c:pt>
                <c:pt idx="842">
                  <c:v>#N/A</c:v>
                </c:pt>
                <c:pt idx="843">
                  <c:v>#N/A</c:v>
                </c:pt>
                <c:pt idx="844">
                  <c:v>#N/A</c:v>
                </c:pt>
                <c:pt idx="845">
                  <c:v>#N/A</c:v>
                </c:pt>
                <c:pt idx="846">
                  <c:v>#N/A</c:v>
                </c:pt>
                <c:pt idx="847">
                  <c:v>#N/A</c:v>
                </c:pt>
                <c:pt idx="848">
                  <c:v>#N/A</c:v>
                </c:pt>
                <c:pt idx="849">
                  <c:v>#N/A</c:v>
                </c:pt>
                <c:pt idx="850">
                  <c:v>#N/A</c:v>
                </c:pt>
                <c:pt idx="851">
                  <c:v>#N/A</c:v>
                </c:pt>
                <c:pt idx="852">
                  <c:v>#N/A</c:v>
                </c:pt>
                <c:pt idx="853">
                  <c:v>#N/A</c:v>
                </c:pt>
                <c:pt idx="854">
                  <c:v>#N/A</c:v>
                </c:pt>
                <c:pt idx="855">
                  <c:v>#N/A</c:v>
                </c:pt>
                <c:pt idx="856">
                  <c:v>#N/A</c:v>
                </c:pt>
                <c:pt idx="857">
                  <c:v>#N/A</c:v>
                </c:pt>
                <c:pt idx="858">
                  <c:v>#N/A</c:v>
                </c:pt>
                <c:pt idx="859">
                  <c:v>#N/A</c:v>
                </c:pt>
                <c:pt idx="860">
                  <c:v>#N/A</c:v>
                </c:pt>
                <c:pt idx="861">
                  <c:v>#N/A</c:v>
                </c:pt>
                <c:pt idx="862">
                  <c:v>#N/A</c:v>
                </c:pt>
                <c:pt idx="863">
                  <c:v>#N/A</c:v>
                </c:pt>
                <c:pt idx="864">
                  <c:v>#N/A</c:v>
                </c:pt>
                <c:pt idx="865">
                  <c:v>#N/A</c:v>
                </c:pt>
                <c:pt idx="866">
                  <c:v>#N/A</c:v>
                </c:pt>
                <c:pt idx="867">
                  <c:v>#N/A</c:v>
                </c:pt>
                <c:pt idx="868">
                  <c:v>#N/A</c:v>
                </c:pt>
                <c:pt idx="869">
                  <c:v>#N/A</c:v>
                </c:pt>
                <c:pt idx="870">
                  <c:v>#N/A</c:v>
                </c:pt>
                <c:pt idx="871">
                  <c:v>#N/A</c:v>
                </c:pt>
                <c:pt idx="872">
                  <c:v>#N/A</c:v>
                </c:pt>
                <c:pt idx="873">
                  <c:v>#N/A</c:v>
                </c:pt>
                <c:pt idx="874">
                  <c:v>#N/A</c:v>
                </c:pt>
                <c:pt idx="875">
                  <c:v>#N/A</c:v>
                </c:pt>
                <c:pt idx="876">
                  <c:v>#N/A</c:v>
                </c:pt>
                <c:pt idx="877">
                  <c:v>#N/A</c:v>
                </c:pt>
                <c:pt idx="878">
                  <c:v>#N/A</c:v>
                </c:pt>
                <c:pt idx="879">
                  <c:v>#N/A</c:v>
                </c:pt>
                <c:pt idx="880">
                  <c:v>#N/A</c:v>
                </c:pt>
                <c:pt idx="881">
                  <c:v>#N/A</c:v>
                </c:pt>
                <c:pt idx="882">
                  <c:v>#N/A</c:v>
                </c:pt>
                <c:pt idx="883">
                  <c:v>#N/A</c:v>
                </c:pt>
                <c:pt idx="884">
                  <c:v>#N/A</c:v>
                </c:pt>
                <c:pt idx="885">
                  <c:v>#N/A</c:v>
                </c:pt>
                <c:pt idx="886">
                  <c:v>#N/A</c:v>
                </c:pt>
                <c:pt idx="887">
                  <c:v>#N/A</c:v>
                </c:pt>
                <c:pt idx="888">
                  <c:v>#N/A</c:v>
                </c:pt>
                <c:pt idx="889">
                  <c:v>#N/A</c:v>
                </c:pt>
                <c:pt idx="890">
                  <c:v>#N/A</c:v>
                </c:pt>
                <c:pt idx="891">
                  <c:v>#N/A</c:v>
                </c:pt>
                <c:pt idx="892">
                  <c:v>#N/A</c:v>
                </c:pt>
                <c:pt idx="893">
                  <c:v>#N/A</c:v>
                </c:pt>
                <c:pt idx="894">
                  <c:v>#N/A</c:v>
                </c:pt>
                <c:pt idx="895">
                  <c:v>#N/A</c:v>
                </c:pt>
                <c:pt idx="896">
                  <c:v>#N/A</c:v>
                </c:pt>
                <c:pt idx="897">
                  <c:v>#N/A</c:v>
                </c:pt>
                <c:pt idx="898">
                  <c:v>#N/A</c:v>
                </c:pt>
                <c:pt idx="899">
                  <c:v>#N/A</c:v>
                </c:pt>
                <c:pt idx="900">
                  <c:v>#N/A</c:v>
                </c:pt>
                <c:pt idx="901">
                  <c:v>#N/A</c:v>
                </c:pt>
                <c:pt idx="902">
                  <c:v>#N/A</c:v>
                </c:pt>
                <c:pt idx="903">
                  <c:v>#N/A</c:v>
                </c:pt>
                <c:pt idx="904">
                  <c:v>#N/A</c:v>
                </c:pt>
                <c:pt idx="905">
                  <c:v>#N/A</c:v>
                </c:pt>
                <c:pt idx="906">
                  <c:v>#N/A</c:v>
                </c:pt>
                <c:pt idx="907">
                  <c:v>#N/A</c:v>
                </c:pt>
                <c:pt idx="908">
                  <c:v>#N/A</c:v>
                </c:pt>
                <c:pt idx="909">
                  <c:v>#N/A</c:v>
                </c:pt>
                <c:pt idx="910">
                  <c:v>#N/A</c:v>
                </c:pt>
                <c:pt idx="911">
                  <c:v>#N/A</c:v>
                </c:pt>
                <c:pt idx="912">
                  <c:v>#N/A</c:v>
                </c:pt>
                <c:pt idx="913">
                  <c:v>#N/A</c:v>
                </c:pt>
                <c:pt idx="914">
                  <c:v>#N/A</c:v>
                </c:pt>
                <c:pt idx="915">
                  <c:v>#N/A</c:v>
                </c:pt>
                <c:pt idx="916">
                  <c:v>#N/A</c:v>
                </c:pt>
                <c:pt idx="917">
                  <c:v>#N/A</c:v>
                </c:pt>
                <c:pt idx="918">
                  <c:v>#N/A</c:v>
                </c:pt>
                <c:pt idx="919">
                  <c:v>#N/A</c:v>
                </c:pt>
                <c:pt idx="920">
                  <c:v>#N/A</c:v>
                </c:pt>
                <c:pt idx="921">
                  <c:v>#N/A</c:v>
                </c:pt>
                <c:pt idx="922">
                  <c:v>#N/A</c:v>
                </c:pt>
                <c:pt idx="923">
                  <c:v>#N/A</c:v>
                </c:pt>
                <c:pt idx="924">
                  <c:v>#N/A</c:v>
                </c:pt>
                <c:pt idx="925">
                  <c:v>#N/A</c:v>
                </c:pt>
                <c:pt idx="926">
                  <c:v>#N/A</c:v>
                </c:pt>
                <c:pt idx="927">
                  <c:v>#N/A</c:v>
                </c:pt>
                <c:pt idx="928">
                  <c:v>#N/A</c:v>
                </c:pt>
                <c:pt idx="929">
                  <c:v>#N/A</c:v>
                </c:pt>
                <c:pt idx="930">
                  <c:v>#N/A</c:v>
                </c:pt>
                <c:pt idx="931">
                  <c:v>#N/A</c:v>
                </c:pt>
                <c:pt idx="932">
                  <c:v>#N/A</c:v>
                </c:pt>
                <c:pt idx="933">
                  <c:v>#N/A</c:v>
                </c:pt>
                <c:pt idx="934">
                  <c:v>#N/A</c:v>
                </c:pt>
                <c:pt idx="935">
                  <c:v>#N/A</c:v>
                </c:pt>
                <c:pt idx="936">
                  <c:v>#N/A</c:v>
                </c:pt>
                <c:pt idx="937">
                  <c:v>#N/A</c:v>
                </c:pt>
                <c:pt idx="938">
                  <c:v>#N/A</c:v>
                </c:pt>
                <c:pt idx="939">
                  <c:v>#N/A</c:v>
                </c:pt>
                <c:pt idx="940">
                  <c:v>#N/A</c:v>
                </c:pt>
                <c:pt idx="941">
                  <c:v>#N/A</c:v>
                </c:pt>
                <c:pt idx="942">
                  <c:v>#N/A</c:v>
                </c:pt>
                <c:pt idx="943">
                  <c:v>#N/A</c:v>
                </c:pt>
                <c:pt idx="944">
                  <c:v>#N/A</c:v>
                </c:pt>
                <c:pt idx="945">
                  <c:v>#N/A</c:v>
                </c:pt>
                <c:pt idx="946">
                  <c:v>#N/A</c:v>
                </c:pt>
                <c:pt idx="947">
                  <c:v>#N/A</c:v>
                </c:pt>
                <c:pt idx="948">
                  <c:v>#N/A</c:v>
                </c:pt>
                <c:pt idx="949">
                  <c:v>#N/A</c:v>
                </c:pt>
                <c:pt idx="950">
                  <c:v>#N/A</c:v>
                </c:pt>
                <c:pt idx="951">
                  <c:v>#N/A</c:v>
                </c:pt>
                <c:pt idx="952">
                  <c:v>#N/A</c:v>
                </c:pt>
                <c:pt idx="953">
                  <c:v>#N/A</c:v>
                </c:pt>
                <c:pt idx="954">
                  <c:v>#N/A</c:v>
                </c:pt>
                <c:pt idx="955">
                  <c:v>#N/A</c:v>
                </c:pt>
                <c:pt idx="956">
                  <c:v>#N/A</c:v>
                </c:pt>
                <c:pt idx="957">
                  <c:v>#N/A</c:v>
                </c:pt>
                <c:pt idx="958">
                  <c:v>#N/A</c:v>
                </c:pt>
                <c:pt idx="959">
                  <c:v>#N/A</c:v>
                </c:pt>
                <c:pt idx="960">
                  <c:v>#N/A</c:v>
                </c:pt>
                <c:pt idx="961">
                  <c:v>#N/A</c:v>
                </c:pt>
                <c:pt idx="962">
                  <c:v>#N/A</c:v>
                </c:pt>
                <c:pt idx="963">
                  <c:v>#N/A</c:v>
                </c:pt>
                <c:pt idx="964">
                  <c:v>#N/A</c:v>
                </c:pt>
                <c:pt idx="965">
                  <c:v>#N/A</c:v>
                </c:pt>
                <c:pt idx="966">
                  <c:v>#N/A</c:v>
                </c:pt>
                <c:pt idx="967">
                  <c:v>#N/A</c:v>
                </c:pt>
                <c:pt idx="968">
                  <c:v>#N/A</c:v>
                </c:pt>
                <c:pt idx="969">
                  <c:v>#N/A</c:v>
                </c:pt>
                <c:pt idx="970">
                  <c:v>#N/A</c:v>
                </c:pt>
                <c:pt idx="971">
                  <c:v>#N/A</c:v>
                </c:pt>
                <c:pt idx="972">
                  <c:v>#N/A</c:v>
                </c:pt>
                <c:pt idx="973">
                  <c:v>#N/A</c:v>
                </c:pt>
                <c:pt idx="974">
                  <c:v>#N/A</c:v>
                </c:pt>
                <c:pt idx="975">
                  <c:v>#N/A</c:v>
                </c:pt>
                <c:pt idx="976">
                  <c:v>#N/A</c:v>
                </c:pt>
                <c:pt idx="977">
                  <c:v>#N/A</c:v>
                </c:pt>
                <c:pt idx="978">
                  <c:v>#N/A</c:v>
                </c:pt>
                <c:pt idx="979">
                  <c:v>#N/A</c:v>
                </c:pt>
                <c:pt idx="980">
                  <c:v>#N/A</c:v>
                </c:pt>
                <c:pt idx="981">
                  <c:v>#N/A</c:v>
                </c:pt>
                <c:pt idx="982">
                  <c:v>#N/A</c:v>
                </c:pt>
                <c:pt idx="983">
                  <c:v>#N/A</c:v>
                </c:pt>
                <c:pt idx="984">
                  <c:v>#N/A</c:v>
                </c:pt>
                <c:pt idx="985">
                  <c:v>#N/A</c:v>
                </c:pt>
                <c:pt idx="986">
                  <c:v>#N/A</c:v>
                </c:pt>
                <c:pt idx="987">
                  <c:v>#N/A</c:v>
                </c:pt>
                <c:pt idx="988">
                  <c:v>#N/A</c:v>
                </c:pt>
                <c:pt idx="989">
                  <c:v>#N/A</c:v>
                </c:pt>
                <c:pt idx="990">
                  <c:v>#N/A</c:v>
                </c:pt>
                <c:pt idx="991">
                  <c:v>#N/A</c:v>
                </c:pt>
                <c:pt idx="992">
                  <c:v>#N/A</c:v>
                </c:pt>
                <c:pt idx="993">
                  <c:v>#N/A</c:v>
                </c:pt>
                <c:pt idx="994">
                  <c:v>#N/A</c:v>
                </c:pt>
                <c:pt idx="995">
                  <c:v>#N/A</c:v>
                </c:pt>
                <c:pt idx="996">
                  <c:v>#N/A</c:v>
                </c:pt>
                <c:pt idx="997">
                  <c:v>#N/A</c:v>
                </c:pt>
                <c:pt idx="998">
                  <c:v>#N/A</c:v>
                </c:pt>
                <c:pt idx="9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E1-4709-8D91-934C23774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745344"/>
        <c:axId val="1060745824"/>
      </c:scatterChart>
      <c:valAx>
        <c:axId val="1060745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Compress!$Q$4</c:f>
              <c:strCache>
                <c:ptCount val="1"/>
                <c:pt idx="0">
                  <c:v>Aggregated Bin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745824"/>
        <c:crosses val="autoZero"/>
        <c:crossBetween val="midCat"/>
      </c:valAx>
      <c:valAx>
        <c:axId val="106074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aseline="0">
                    <a:solidFill>
                      <a:schemeClr val="tx1"/>
                    </a:solidFill>
                  </a:rPr>
                  <a:t>Total Counts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745344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75000"/>
          <a:lumOff val="2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aseline="0">
                <a:solidFill>
                  <a:schemeClr val="tx1"/>
                </a:solidFill>
              </a:rPr>
              <a:t>MCA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rgbClr val="FF0000"/>
              </a:solidFill>
              <a:ln w="6350">
                <a:solidFill>
                  <a:schemeClr val="tx1"/>
                </a:solidFill>
              </a:ln>
              <a:effectLst/>
            </c:spPr>
          </c:marker>
          <c:xVal>
            <c:numRef>
              <c:f>Compress!$D$5:$D$1004</c:f>
              <c:numCache>
                <c:formatCode>General</c:formatCode>
                <c:ptCount val="1000"/>
                <c:pt idx="0">
                  <c:v>30</c:v>
                </c:pt>
                <c:pt idx="1">
                  <c:v>70</c:v>
                </c:pt>
                <c:pt idx="2">
                  <c:v>110</c:v>
                </c:pt>
                <c:pt idx="3">
                  <c:v>150</c:v>
                </c:pt>
                <c:pt idx="4">
                  <c:v>190</c:v>
                </c:pt>
                <c:pt idx="5">
                  <c:v>230</c:v>
                </c:pt>
                <c:pt idx="6">
                  <c:v>270</c:v>
                </c:pt>
                <c:pt idx="7">
                  <c:v>310</c:v>
                </c:pt>
                <c:pt idx="8">
                  <c:v>350</c:v>
                </c:pt>
                <c:pt idx="9">
                  <c:v>390</c:v>
                </c:pt>
                <c:pt idx="10">
                  <c:v>430</c:v>
                </c:pt>
                <c:pt idx="11">
                  <c:v>470</c:v>
                </c:pt>
                <c:pt idx="12">
                  <c:v>510</c:v>
                </c:pt>
                <c:pt idx="13">
                  <c:v>550</c:v>
                </c:pt>
                <c:pt idx="14">
                  <c:v>590</c:v>
                </c:pt>
                <c:pt idx="15">
                  <c:v>630</c:v>
                </c:pt>
                <c:pt idx="16">
                  <c:v>670</c:v>
                </c:pt>
                <c:pt idx="17">
                  <c:v>710</c:v>
                </c:pt>
                <c:pt idx="18">
                  <c:v>750</c:v>
                </c:pt>
                <c:pt idx="19">
                  <c:v>790</c:v>
                </c:pt>
                <c:pt idx="20">
                  <c:v>830</c:v>
                </c:pt>
                <c:pt idx="21">
                  <c:v>870</c:v>
                </c:pt>
                <c:pt idx="22">
                  <c:v>910</c:v>
                </c:pt>
                <c:pt idx="23">
                  <c:v>950</c:v>
                </c:pt>
                <c:pt idx="24">
                  <c:v>990</c:v>
                </c:pt>
                <c:pt idx="25">
                  <c:v>1030</c:v>
                </c:pt>
                <c:pt idx="26">
                  <c:v>1070</c:v>
                </c:pt>
                <c:pt idx="27">
                  <c:v>1110</c:v>
                </c:pt>
                <c:pt idx="28">
                  <c:v>1150</c:v>
                </c:pt>
                <c:pt idx="29">
                  <c:v>1190</c:v>
                </c:pt>
                <c:pt idx="30">
                  <c:v>1230</c:v>
                </c:pt>
                <c:pt idx="31">
                  <c:v>1270</c:v>
                </c:pt>
                <c:pt idx="32">
                  <c:v>1310</c:v>
                </c:pt>
                <c:pt idx="33">
                  <c:v>1350</c:v>
                </c:pt>
                <c:pt idx="34">
                  <c:v>1390</c:v>
                </c:pt>
                <c:pt idx="35">
                  <c:v>1430</c:v>
                </c:pt>
                <c:pt idx="36">
                  <c:v>1470</c:v>
                </c:pt>
                <c:pt idx="37">
                  <c:v>1510</c:v>
                </c:pt>
                <c:pt idx="38">
                  <c:v>1550</c:v>
                </c:pt>
                <c:pt idx="39">
                  <c:v>1590</c:v>
                </c:pt>
                <c:pt idx="40">
                  <c:v>1630</c:v>
                </c:pt>
                <c:pt idx="41">
                  <c:v>1670</c:v>
                </c:pt>
                <c:pt idx="42">
                  <c:v>1710</c:v>
                </c:pt>
                <c:pt idx="43">
                  <c:v>1750</c:v>
                </c:pt>
                <c:pt idx="44">
                  <c:v>1790</c:v>
                </c:pt>
                <c:pt idx="45">
                  <c:v>1830</c:v>
                </c:pt>
                <c:pt idx="46">
                  <c:v>1870</c:v>
                </c:pt>
                <c:pt idx="47">
                  <c:v>1910</c:v>
                </c:pt>
                <c:pt idx="48">
                  <c:v>1950</c:v>
                </c:pt>
                <c:pt idx="49">
                  <c:v>1990</c:v>
                </c:pt>
                <c:pt idx="50">
                  <c:v>2030</c:v>
                </c:pt>
                <c:pt idx="51">
                  <c:v>2070</c:v>
                </c:pt>
                <c:pt idx="52">
                  <c:v>2110</c:v>
                </c:pt>
                <c:pt idx="53">
                  <c:v>2150</c:v>
                </c:pt>
                <c:pt idx="54">
                  <c:v>2190</c:v>
                </c:pt>
                <c:pt idx="55">
                  <c:v>2230</c:v>
                </c:pt>
                <c:pt idx="56">
                  <c:v>2270</c:v>
                </c:pt>
                <c:pt idx="57">
                  <c:v>2310</c:v>
                </c:pt>
                <c:pt idx="58">
                  <c:v>2350</c:v>
                </c:pt>
                <c:pt idx="59">
                  <c:v>2390</c:v>
                </c:pt>
                <c:pt idx="60">
                  <c:v>2430</c:v>
                </c:pt>
                <c:pt idx="61">
                  <c:v>2470</c:v>
                </c:pt>
                <c:pt idx="62">
                  <c:v>2510</c:v>
                </c:pt>
                <c:pt idx="63">
                  <c:v>2550</c:v>
                </c:pt>
                <c:pt idx="64">
                  <c:v>2590</c:v>
                </c:pt>
                <c:pt idx="65">
                  <c:v>2630</c:v>
                </c:pt>
                <c:pt idx="66">
                  <c:v>2670</c:v>
                </c:pt>
                <c:pt idx="67">
                  <c:v>2710</c:v>
                </c:pt>
                <c:pt idx="68">
                  <c:v>2750</c:v>
                </c:pt>
                <c:pt idx="69">
                  <c:v>2790</c:v>
                </c:pt>
                <c:pt idx="70">
                  <c:v>2830</c:v>
                </c:pt>
                <c:pt idx="71">
                  <c:v>2870</c:v>
                </c:pt>
                <c:pt idx="72">
                  <c:v>2910</c:v>
                </c:pt>
                <c:pt idx="73">
                  <c:v>2950</c:v>
                </c:pt>
                <c:pt idx="74">
                  <c:v>2990</c:v>
                </c:pt>
                <c:pt idx="75">
                  <c:v>3030</c:v>
                </c:pt>
                <c:pt idx="76">
                  <c:v>3070</c:v>
                </c:pt>
                <c:pt idx="77">
                  <c:v>3110</c:v>
                </c:pt>
                <c:pt idx="78">
                  <c:v>3150</c:v>
                </c:pt>
                <c:pt idx="79">
                  <c:v>3190</c:v>
                </c:pt>
                <c:pt idx="80">
                  <c:v>3230</c:v>
                </c:pt>
                <c:pt idx="81">
                  <c:v>3270</c:v>
                </c:pt>
                <c:pt idx="82">
                  <c:v>3310</c:v>
                </c:pt>
                <c:pt idx="83">
                  <c:v>3350</c:v>
                </c:pt>
                <c:pt idx="84">
                  <c:v>3390</c:v>
                </c:pt>
                <c:pt idx="85">
                  <c:v>3430</c:v>
                </c:pt>
                <c:pt idx="86">
                  <c:v>3470</c:v>
                </c:pt>
                <c:pt idx="87">
                  <c:v>3510</c:v>
                </c:pt>
                <c:pt idx="88">
                  <c:v>3550</c:v>
                </c:pt>
                <c:pt idx="89">
                  <c:v>3590</c:v>
                </c:pt>
                <c:pt idx="90">
                  <c:v>3630</c:v>
                </c:pt>
                <c:pt idx="91">
                  <c:v>3670</c:v>
                </c:pt>
                <c:pt idx="92">
                  <c:v>3710</c:v>
                </c:pt>
                <c:pt idx="93">
                  <c:v>3750</c:v>
                </c:pt>
                <c:pt idx="94">
                  <c:v>3790</c:v>
                </c:pt>
                <c:pt idx="95">
                  <c:v>3830</c:v>
                </c:pt>
                <c:pt idx="96">
                  <c:v>3870</c:v>
                </c:pt>
                <c:pt idx="97">
                  <c:v>3910</c:v>
                </c:pt>
                <c:pt idx="98">
                  <c:v>3950</c:v>
                </c:pt>
                <c:pt idx="99">
                  <c:v>3990</c:v>
                </c:pt>
                <c:pt idx="100">
                  <c:v>4030</c:v>
                </c:pt>
                <c:pt idx="101">
                  <c:v>4070</c:v>
                </c:pt>
                <c:pt idx="102">
                  <c:v>4110</c:v>
                </c:pt>
                <c:pt idx="103">
                  <c:v>4150</c:v>
                </c:pt>
                <c:pt idx="104">
                  <c:v>4190</c:v>
                </c:pt>
                <c:pt idx="105">
                  <c:v>4230</c:v>
                </c:pt>
                <c:pt idx="106">
                  <c:v>4270</c:v>
                </c:pt>
                <c:pt idx="107">
                  <c:v>4310</c:v>
                </c:pt>
                <c:pt idx="108">
                  <c:v>4350</c:v>
                </c:pt>
                <c:pt idx="109">
                  <c:v>4390</c:v>
                </c:pt>
                <c:pt idx="110">
                  <c:v>4430</c:v>
                </c:pt>
                <c:pt idx="111">
                  <c:v>4470</c:v>
                </c:pt>
                <c:pt idx="112">
                  <c:v>4510</c:v>
                </c:pt>
                <c:pt idx="113">
                  <c:v>4550</c:v>
                </c:pt>
                <c:pt idx="114">
                  <c:v>4590</c:v>
                </c:pt>
                <c:pt idx="115">
                  <c:v>4630</c:v>
                </c:pt>
                <c:pt idx="116">
                  <c:v>4670</c:v>
                </c:pt>
                <c:pt idx="117">
                  <c:v>4710</c:v>
                </c:pt>
                <c:pt idx="118">
                  <c:v>4750</c:v>
                </c:pt>
                <c:pt idx="119">
                  <c:v>4790</c:v>
                </c:pt>
                <c:pt idx="120">
                  <c:v>4830</c:v>
                </c:pt>
                <c:pt idx="121">
                  <c:v>4870</c:v>
                </c:pt>
                <c:pt idx="122">
                  <c:v>4910</c:v>
                </c:pt>
                <c:pt idx="123">
                  <c:v>4950</c:v>
                </c:pt>
                <c:pt idx="124">
                  <c:v>4990</c:v>
                </c:pt>
                <c:pt idx="125">
                  <c:v>5030</c:v>
                </c:pt>
                <c:pt idx="126">
                  <c:v>5070</c:v>
                </c:pt>
                <c:pt idx="127">
                  <c:v>5110</c:v>
                </c:pt>
                <c:pt idx="128">
                  <c:v>5150</c:v>
                </c:pt>
                <c:pt idx="129">
                  <c:v>5190</c:v>
                </c:pt>
                <c:pt idx="130">
                  <c:v>5230</c:v>
                </c:pt>
                <c:pt idx="131">
                  <c:v>5270</c:v>
                </c:pt>
                <c:pt idx="132">
                  <c:v>5310</c:v>
                </c:pt>
                <c:pt idx="133">
                  <c:v>5350</c:v>
                </c:pt>
                <c:pt idx="134">
                  <c:v>5390</c:v>
                </c:pt>
                <c:pt idx="135">
                  <c:v>5430</c:v>
                </c:pt>
                <c:pt idx="136">
                  <c:v>5470</c:v>
                </c:pt>
                <c:pt idx="137">
                  <c:v>5510</c:v>
                </c:pt>
                <c:pt idx="138">
                  <c:v>5550</c:v>
                </c:pt>
                <c:pt idx="139">
                  <c:v>5590</c:v>
                </c:pt>
                <c:pt idx="140">
                  <c:v>5630</c:v>
                </c:pt>
                <c:pt idx="141">
                  <c:v>5670</c:v>
                </c:pt>
                <c:pt idx="142">
                  <c:v>5710</c:v>
                </c:pt>
                <c:pt idx="143">
                  <c:v>5750</c:v>
                </c:pt>
                <c:pt idx="144">
                  <c:v>5790</c:v>
                </c:pt>
                <c:pt idx="145">
                  <c:v>5830</c:v>
                </c:pt>
                <c:pt idx="146">
                  <c:v>5870</c:v>
                </c:pt>
                <c:pt idx="147">
                  <c:v>5910</c:v>
                </c:pt>
                <c:pt idx="148">
                  <c:v>5950</c:v>
                </c:pt>
                <c:pt idx="149">
                  <c:v>5990</c:v>
                </c:pt>
                <c:pt idx="150">
                  <c:v>6030</c:v>
                </c:pt>
                <c:pt idx="151">
                  <c:v>6070</c:v>
                </c:pt>
                <c:pt idx="152">
                  <c:v>6110</c:v>
                </c:pt>
                <c:pt idx="153">
                  <c:v>6150</c:v>
                </c:pt>
                <c:pt idx="154">
                  <c:v>6190</c:v>
                </c:pt>
                <c:pt idx="155">
                  <c:v>6230</c:v>
                </c:pt>
                <c:pt idx="156">
                  <c:v>6270</c:v>
                </c:pt>
                <c:pt idx="157">
                  <c:v>6310</c:v>
                </c:pt>
                <c:pt idx="158">
                  <c:v>6350</c:v>
                </c:pt>
                <c:pt idx="159">
                  <c:v>6390</c:v>
                </c:pt>
                <c:pt idx="160">
                  <c:v>6430</c:v>
                </c:pt>
                <c:pt idx="161">
                  <c:v>6470</c:v>
                </c:pt>
                <c:pt idx="162">
                  <c:v>6510</c:v>
                </c:pt>
                <c:pt idx="163">
                  <c:v>6550</c:v>
                </c:pt>
                <c:pt idx="164">
                  <c:v>6590</c:v>
                </c:pt>
                <c:pt idx="165">
                  <c:v>6630</c:v>
                </c:pt>
                <c:pt idx="166">
                  <c:v>6670</c:v>
                </c:pt>
                <c:pt idx="167">
                  <c:v>6710</c:v>
                </c:pt>
                <c:pt idx="168">
                  <c:v>6750</c:v>
                </c:pt>
                <c:pt idx="169">
                  <c:v>6790</c:v>
                </c:pt>
                <c:pt idx="170">
                  <c:v>6830</c:v>
                </c:pt>
                <c:pt idx="171">
                  <c:v>6870</c:v>
                </c:pt>
                <c:pt idx="172">
                  <c:v>6910</c:v>
                </c:pt>
                <c:pt idx="173">
                  <c:v>6950</c:v>
                </c:pt>
                <c:pt idx="174">
                  <c:v>6990</c:v>
                </c:pt>
                <c:pt idx="175">
                  <c:v>7030</c:v>
                </c:pt>
                <c:pt idx="176">
                  <c:v>7070</c:v>
                </c:pt>
                <c:pt idx="177">
                  <c:v>7110</c:v>
                </c:pt>
                <c:pt idx="178">
                  <c:v>7150</c:v>
                </c:pt>
                <c:pt idx="179">
                  <c:v>7190</c:v>
                </c:pt>
                <c:pt idx="180">
                  <c:v>7230</c:v>
                </c:pt>
                <c:pt idx="181">
                  <c:v>7270</c:v>
                </c:pt>
                <c:pt idx="182">
                  <c:v>7310</c:v>
                </c:pt>
                <c:pt idx="183">
                  <c:v>7350</c:v>
                </c:pt>
                <c:pt idx="184">
                  <c:v>7390</c:v>
                </c:pt>
                <c:pt idx="185">
                  <c:v>7430</c:v>
                </c:pt>
                <c:pt idx="186">
                  <c:v>7470</c:v>
                </c:pt>
                <c:pt idx="187">
                  <c:v>7510</c:v>
                </c:pt>
                <c:pt idx="188">
                  <c:v>7550</c:v>
                </c:pt>
                <c:pt idx="189">
                  <c:v>7590</c:v>
                </c:pt>
                <c:pt idx="190">
                  <c:v>7630</c:v>
                </c:pt>
                <c:pt idx="191">
                  <c:v>7670</c:v>
                </c:pt>
                <c:pt idx="192">
                  <c:v>7710</c:v>
                </c:pt>
                <c:pt idx="193">
                  <c:v>7750</c:v>
                </c:pt>
                <c:pt idx="194">
                  <c:v>7790</c:v>
                </c:pt>
                <c:pt idx="195">
                  <c:v>7830</c:v>
                </c:pt>
                <c:pt idx="196">
                  <c:v>7870</c:v>
                </c:pt>
                <c:pt idx="197">
                  <c:v>7910</c:v>
                </c:pt>
                <c:pt idx="198">
                  <c:v>7950</c:v>
                </c:pt>
                <c:pt idx="199">
                  <c:v>7990</c:v>
                </c:pt>
                <c:pt idx="200">
                  <c:v>8030</c:v>
                </c:pt>
                <c:pt idx="201">
                  <c:v>8070</c:v>
                </c:pt>
                <c:pt idx="202">
                  <c:v>8110</c:v>
                </c:pt>
                <c:pt idx="203">
                  <c:v>8150</c:v>
                </c:pt>
                <c:pt idx="204">
                  <c:v>8190</c:v>
                </c:pt>
                <c:pt idx="205">
                  <c:v>8230</c:v>
                </c:pt>
                <c:pt idx="206">
                  <c:v>8270</c:v>
                </c:pt>
                <c:pt idx="207">
                  <c:v>8310</c:v>
                </c:pt>
                <c:pt idx="208">
                  <c:v>8350</c:v>
                </c:pt>
                <c:pt idx="209">
                  <c:v>8390</c:v>
                </c:pt>
                <c:pt idx="210">
                  <c:v>8430</c:v>
                </c:pt>
                <c:pt idx="211">
                  <c:v>8470</c:v>
                </c:pt>
                <c:pt idx="212">
                  <c:v>8510</c:v>
                </c:pt>
                <c:pt idx="213">
                  <c:v>8550</c:v>
                </c:pt>
                <c:pt idx="214">
                  <c:v>8590</c:v>
                </c:pt>
                <c:pt idx="215">
                  <c:v>8630</c:v>
                </c:pt>
                <c:pt idx="216">
                  <c:v>8670</c:v>
                </c:pt>
                <c:pt idx="217">
                  <c:v>8710</c:v>
                </c:pt>
                <c:pt idx="218">
                  <c:v>8750</c:v>
                </c:pt>
                <c:pt idx="219">
                  <c:v>8790</c:v>
                </c:pt>
                <c:pt idx="220">
                  <c:v>8830</c:v>
                </c:pt>
                <c:pt idx="221">
                  <c:v>8870</c:v>
                </c:pt>
                <c:pt idx="222">
                  <c:v>8910</c:v>
                </c:pt>
                <c:pt idx="223">
                  <c:v>8950</c:v>
                </c:pt>
                <c:pt idx="224">
                  <c:v>8990</c:v>
                </c:pt>
                <c:pt idx="225">
                  <c:v>9030</c:v>
                </c:pt>
                <c:pt idx="226">
                  <c:v>9070</c:v>
                </c:pt>
                <c:pt idx="227">
                  <c:v>9110</c:v>
                </c:pt>
                <c:pt idx="228">
                  <c:v>9150</c:v>
                </c:pt>
                <c:pt idx="229">
                  <c:v>9190</c:v>
                </c:pt>
                <c:pt idx="230">
                  <c:v>9230</c:v>
                </c:pt>
                <c:pt idx="231">
                  <c:v>9270</c:v>
                </c:pt>
                <c:pt idx="232">
                  <c:v>9310</c:v>
                </c:pt>
                <c:pt idx="233">
                  <c:v>9350</c:v>
                </c:pt>
                <c:pt idx="234">
                  <c:v>9390</c:v>
                </c:pt>
                <c:pt idx="235">
                  <c:v>9430</c:v>
                </c:pt>
                <c:pt idx="236">
                  <c:v>9470</c:v>
                </c:pt>
                <c:pt idx="237">
                  <c:v>9510</c:v>
                </c:pt>
                <c:pt idx="238">
                  <c:v>9550</c:v>
                </c:pt>
                <c:pt idx="239">
                  <c:v>9590</c:v>
                </c:pt>
                <c:pt idx="240">
                  <c:v>9630</c:v>
                </c:pt>
                <c:pt idx="241">
                  <c:v>9670</c:v>
                </c:pt>
                <c:pt idx="242">
                  <c:v>9710</c:v>
                </c:pt>
                <c:pt idx="243">
                  <c:v>9750</c:v>
                </c:pt>
                <c:pt idx="244">
                  <c:v>9790</c:v>
                </c:pt>
                <c:pt idx="245">
                  <c:v>9830</c:v>
                </c:pt>
                <c:pt idx="246">
                  <c:v>9870</c:v>
                </c:pt>
                <c:pt idx="247">
                  <c:v>9910</c:v>
                </c:pt>
                <c:pt idx="248">
                  <c:v>9950</c:v>
                </c:pt>
                <c:pt idx="249">
                  <c:v>9990</c:v>
                </c:pt>
                <c:pt idx="250">
                  <c:v>10030</c:v>
                </c:pt>
                <c:pt idx="251">
                  <c:v>10070</c:v>
                </c:pt>
                <c:pt idx="252">
                  <c:v>10110</c:v>
                </c:pt>
                <c:pt idx="253">
                  <c:v>10150</c:v>
                </c:pt>
                <c:pt idx="254">
                  <c:v>10190</c:v>
                </c:pt>
                <c:pt idx="255">
                  <c:v>10230</c:v>
                </c:pt>
                <c:pt idx="256">
                  <c:v>10270</c:v>
                </c:pt>
                <c:pt idx="257">
                  <c:v>10310</c:v>
                </c:pt>
                <c:pt idx="258">
                  <c:v>10350</c:v>
                </c:pt>
                <c:pt idx="259">
                  <c:v>10390</c:v>
                </c:pt>
                <c:pt idx="260">
                  <c:v>10430</c:v>
                </c:pt>
                <c:pt idx="261">
                  <c:v>10470</c:v>
                </c:pt>
                <c:pt idx="262">
                  <c:v>10510</c:v>
                </c:pt>
                <c:pt idx="263">
                  <c:v>10550</c:v>
                </c:pt>
                <c:pt idx="264">
                  <c:v>10590</c:v>
                </c:pt>
                <c:pt idx="265">
                  <c:v>10630</c:v>
                </c:pt>
                <c:pt idx="266">
                  <c:v>10670</c:v>
                </c:pt>
                <c:pt idx="267">
                  <c:v>10710</c:v>
                </c:pt>
                <c:pt idx="268">
                  <c:v>10750</c:v>
                </c:pt>
                <c:pt idx="269">
                  <c:v>10790</c:v>
                </c:pt>
                <c:pt idx="270">
                  <c:v>10830</c:v>
                </c:pt>
                <c:pt idx="271">
                  <c:v>10870</c:v>
                </c:pt>
                <c:pt idx="272">
                  <c:v>10910</c:v>
                </c:pt>
                <c:pt idx="273">
                  <c:v>10950</c:v>
                </c:pt>
                <c:pt idx="274">
                  <c:v>10990</c:v>
                </c:pt>
                <c:pt idx="275">
                  <c:v>11030</c:v>
                </c:pt>
                <c:pt idx="276">
                  <c:v>11070</c:v>
                </c:pt>
                <c:pt idx="277">
                  <c:v>11110</c:v>
                </c:pt>
                <c:pt idx="278">
                  <c:v>11150</c:v>
                </c:pt>
                <c:pt idx="279">
                  <c:v>11190</c:v>
                </c:pt>
                <c:pt idx="280">
                  <c:v>11230</c:v>
                </c:pt>
                <c:pt idx="281">
                  <c:v>11270</c:v>
                </c:pt>
                <c:pt idx="282">
                  <c:v>11310</c:v>
                </c:pt>
                <c:pt idx="283">
                  <c:v>11350</c:v>
                </c:pt>
                <c:pt idx="284">
                  <c:v>11390</c:v>
                </c:pt>
                <c:pt idx="285">
                  <c:v>11430</c:v>
                </c:pt>
                <c:pt idx="286">
                  <c:v>11470</c:v>
                </c:pt>
                <c:pt idx="287">
                  <c:v>11510</c:v>
                </c:pt>
                <c:pt idx="288">
                  <c:v>11550</c:v>
                </c:pt>
                <c:pt idx="289">
                  <c:v>11590</c:v>
                </c:pt>
                <c:pt idx="290">
                  <c:v>11630</c:v>
                </c:pt>
                <c:pt idx="291">
                  <c:v>11670</c:v>
                </c:pt>
                <c:pt idx="292">
                  <c:v>11710</c:v>
                </c:pt>
                <c:pt idx="293">
                  <c:v>11750</c:v>
                </c:pt>
                <c:pt idx="294">
                  <c:v>11790</c:v>
                </c:pt>
                <c:pt idx="295">
                  <c:v>11830</c:v>
                </c:pt>
                <c:pt idx="296">
                  <c:v>11870</c:v>
                </c:pt>
                <c:pt idx="297">
                  <c:v>11910</c:v>
                </c:pt>
                <c:pt idx="298">
                  <c:v>11950</c:v>
                </c:pt>
                <c:pt idx="299">
                  <c:v>11990</c:v>
                </c:pt>
                <c:pt idx="300">
                  <c:v>12030</c:v>
                </c:pt>
                <c:pt idx="301">
                  <c:v>12070</c:v>
                </c:pt>
                <c:pt idx="302">
                  <c:v>12110</c:v>
                </c:pt>
                <c:pt idx="303">
                  <c:v>12150</c:v>
                </c:pt>
                <c:pt idx="304">
                  <c:v>12190</c:v>
                </c:pt>
                <c:pt idx="305">
                  <c:v>12230</c:v>
                </c:pt>
                <c:pt idx="306">
                  <c:v>12270</c:v>
                </c:pt>
                <c:pt idx="307">
                  <c:v>12310</c:v>
                </c:pt>
                <c:pt idx="308">
                  <c:v>12350</c:v>
                </c:pt>
                <c:pt idx="309">
                  <c:v>12390</c:v>
                </c:pt>
                <c:pt idx="310">
                  <c:v>12430</c:v>
                </c:pt>
                <c:pt idx="311">
                  <c:v>12470</c:v>
                </c:pt>
                <c:pt idx="312">
                  <c:v>12510</c:v>
                </c:pt>
                <c:pt idx="313">
                  <c:v>12550</c:v>
                </c:pt>
                <c:pt idx="314">
                  <c:v>12590</c:v>
                </c:pt>
                <c:pt idx="315">
                  <c:v>12630</c:v>
                </c:pt>
                <c:pt idx="316">
                  <c:v>12670</c:v>
                </c:pt>
                <c:pt idx="317">
                  <c:v>12710</c:v>
                </c:pt>
                <c:pt idx="318">
                  <c:v>12750</c:v>
                </c:pt>
                <c:pt idx="319">
                  <c:v>12790</c:v>
                </c:pt>
                <c:pt idx="320">
                  <c:v>12830</c:v>
                </c:pt>
                <c:pt idx="321">
                  <c:v>12870</c:v>
                </c:pt>
                <c:pt idx="322">
                  <c:v>12910</c:v>
                </c:pt>
                <c:pt idx="323">
                  <c:v>12950</c:v>
                </c:pt>
                <c:pt idx="324">
                  <c:v>12990</c:v>
                </c:pt>
                <c:pt idx="325">
                  <c:v>13030</c:v>
                </c:pt>
                <c:pt idx="326">
                  <c:v>13070</c:v>
                </c:pt>
                <c:pt idx="327">
                  <c:v>13110</c:v>
                </c:pt>
                <c:pt idx="328">
                  <c:v>13150</c:v>
                </c:pt>
                <c:pt idx="329">
                  <c:v>13190</c:v>
                </c:pt>
                <c:pt idx="330">
                  <c:v>13230</c:v>
                </c:pt>
                <c:pt idx="331">
                  <c:v>13270</c:v>
                </c:pt>
                <c:pt idx="332">
                  <c:v>13310</c:v>
                </c:pt>
                <c:pt idx="333">
                  <c:v>13350</c:v>
                </c:pt>
                <c:pt idx="334">
                  <c:v>13390</c:v>
                </c:pt>
                <c:pt idx="335">
                  <c:v>13430</c:v>
                </c:pt>
                <c:pt idx="336">
                  <c:v>13470</c:v>
                </c:pt>
                <c:pt idx="337">
                  <c:v>13510</c:v>
                </c:pt>
                <c:pt idx="338">
                  <c:v>13550</c:v>
                </c:pt>
                <c:pt idx="339">
                  <c:v>13590</c:v>
                </c:pt>
                <c:pt idx="340">
                  <c:v>13630</c:v>
                </c:pt>
                <c:pt idx="341">
                  <c:v>13670</c:v>
                </c:pt>
                <c:pt idx="342">
                  <c:v>13710</c:v>
                </c:pt>
                <c:pt idx="343">
                  <c:v>13750</c:v>
                </c:pt>
                <c:pt idx="344">
                  <c:v>13790</c:v>
                </c:pt>
                <c:pt idx="345">
                  <c:v>13830</c:v>
                </c:pt>
                <c:pt idx="346">
                  <c:v>13870</c:v>
                </c:pt>
                <c:pt idx="347">
                  <c:v>13910</c:v>
                </c:pt>
                <c:pt idx="348">
                  <c:v>13950</c:v>
                </c:pt>
                <c:pt idx="349">
                  <c:v>13990</c:v>
                </c:pt>
                <c:pt idx="350">
                  <c:v>14030</c:v>
                </c:pt>
                <c:pt idx="351">
                  <c:v>14070</c:v>
                </c:pt>
                <c:pt idx="352">
                  <c:v>14110</c:v>
                </c:pt>
                <c:pt idx="353">
                  <c:v>14150</c:v>
                </c:pt>
                <c:pt idx="354">
                  <c:v>14190</c:v>
                </c:pt>
                <c:pt idx="355">
                  <c:v>14230</c:v>
                </c:pt>
                <c:pt idx="356">
                  <c:v>14270</c:v>
                </c:pt>
                <c:pt idx="357">
                  <c:v>14310</c:v>
                </c:pt>
                <c:pt idx="358">
                  <c:v>14350</c:v>
                </c:pt>
                <c:pt idx="359">
                  <c:v>14390</c:v>
                </c:pt>
                <c:pt idx="360">
                  <c:v>14430</c:v>
                </c:pt>
                <c:pt idx="361">
                  <c:v>14470</c:v>
                </c:pt>
                <c:pt idx="362">
                  <c:v>14510</c:v>
                </c:pt>
                <c:pt idx="363">
                  <c:v>14550</c:v>
                </c:pt>
                <c:pt idx="364">
                  <c:v>14590</c:v>
                </c:pt>
                <c:pt idx="365">
                  <c:v>14630</c:v>
                </c:pt>
                <c:pt idx="366">
                  <c:v>14670</c:v>
                </c:pt>
                <c:pt idx="367">
                  <c:v>14710</c:v>
                </c:pt>
                <c:pt idx="368">
                  <c:v>14750</c:v>
                </c:pt>
                <c:pt idx="369">
                  <c:v>14790</c:v>
                </c:pt>
                <c:pt idx="370">
                  <c:v>14830</c:v>
                </c:pt>
                <c:pt idx="371">
                  <c:v>14870</c:v>
                </c:pt>
                <c:pt idx="372">
                  <c:v>14910</c:v>
                </c:pt>
                <c:pt idx="373">
                  <c:v>14950</c:v>
                </c:pt>
                <c:pt idx="374">
                  <c:v>14990</c:v>
                </c:pt>
                <c:pt idx="375">
                  <c:v>15030</c:v>
                </c:pt>
                <c:pt idx="376">
                  <c:v>15070</c:v>
                </c:pt>
                <c:pt idx="377">
                  <c:v>15110</c:v>
                </c:pt>
                <c:pt idx="378">
                  <c:v>15150</c:v>
                </c:pt>
                <c:pt idx="379">
                  <c:v>15190</c:v>
                </c:pt>
                <c:pt idx="380">
                  <c:v>15230</c:v>
                </c:pt>
                <c:pt idx="381">
                  <c:v>15270</c:v>
                </c:pt>
                <c:pt idx="382">
                  <c:v>15310</c:v>
                </c:pt>
                <c:pt idx="383">
                  <c:v>15350</c:v>
                </c:pt>
                <c:pt idx="384">
                  <c:v>15390</c:v>
                </c:pt>
                <c:pt idx="385">
                  <c:v>15430</c:v>
                </c:pt>
                <c:pt idx="386">
                  <c:v>15470</c:v>
                </c:pt>
                <c:pt idx="387">
                  <c:v>15510</c:v>
                </c:pt>
                <c:pt idx="388">
                  <c:v>15550</c:v>
                </c:pt>
                <c:pt idx="389">
                  <c:v>15590</c:v>
                </c:pt>
                <c:pt idx="390">
                  <c:v>15630</c:v>
                </c:pt>
                <c:pt idx="391">
                  <c:v>15670</c:v>
                </c:pt>
                <c:pt idx="392">
                  <c:v>15710</c:v>
                </c:pt>
                <c:pt idx="393">
                  <c:v>15750</c:v>
                </c:pt>
                <c:pt idx="394">
                  <c:v>15790</c:v>
                </c:pt>
                <c:pt idx="395">
                  <c:v>15830</c:v>
                </c:pt>
                <c:pt idx="396">
                  <c:v>15870</c:v>
                </c:pt>
                <c:pt idx="397">
                  <c:v>15910</c:v>
                </c:pt>
                <c:pt idx="398">
                  <c:v>15950</c:v>
                </c:pt>
                <c:pt idx="399">
                  <c:v>15990</c:v>
                </c:pt>
                <c:pt idx="400">
                  <c:v>16030</c:v>
                </c:pt>
                <c:pt idx="401">
                  <c:v>16070</c:v>
                </c:pt>
                <c:pt idx="402">
                  <c:v>16110</c:v>
                </c:pt>
                <c:pt idx="403">
                  <c:v>16150</c:v>
                </c:pt>
                <c:pt idx="404">
                  <c:v>16190</c:v>
                </c:pt>
                <c:pt idx="405">
                  <c:v>16230</c:v>
                </c:pt>
                <c:pt idx="406">
                  <c:v>16270</c:v>
                </c:pt>
                <c:pt idx="407">
                  <c:v>16310</c:v>
                </c:pt>
                <c:pt idx="408">
                  <c:v>16350</c:v>
                </c:pt>
                <c:pt idx="409">
                  <c:v>16390</c:v>
                </c:pt>
                <c:pt idx="410">
                  <c:v>16430</c:v>
                </c:pt>
                <c:pt idx="411">
                  <c:v>16470</c:v>
                </c:pt>
                <c:pt idx="412">
                  <c:v>16510</c:v>
                </c:pt>
                <c:pt idx="413">
                  <c:v>16550</c:v>
                </c:pt>
                <c:pt idx="414">
                  <c:v>16590</c:v>
                </c:pt>
                <c:pt idx="415">
                  <c:v>16630</c:v>
                </c:pt>
                <c:pt idx="416">
                  <c:v>16670</c:v>
                </c:pt>
                <c:pt idx="417">
                  <c:v>16710</c:v>
                </c:pt>
                <c:pt idx="418">
                  <c:v>16750</c:v>
                </c:pt>
                <c:pt idx="419">
                  <c:v>16790</c:v>
                </c:pt>
                <c:pt idx="420">
                  <c:v>16830</c:v>
                </c:pt>
                <c:pt idx="421">
                  <c:v>16870</c:v>
                </c:pt>
                <c:pt idx="422">
                  <c:v>16910</c:v>
                </c:pt>
                <c:pt idx="423">
                  <c:v>16950</c:v>
                </c:pt>
                <c:pt idx="424">
                  <c:v>16990</c:v>
                </c:pt>
                <c:pt idx="425">
                  <c:v>17030</c:v>
                </c:pt>
                <c:pt idx="426">
                  <c:v>17070</c:v>
                </c:pt>
                <c:pt idx="427">
                  <c:v>17110</c:v>
                </c:pt>
                <c:pt idx="428">
                  <c:v>17150</c:v>
                </c:pt>
                <c:pt idx="429">
                  <c:v>17190</c:v>
                </c:pt>
                <c:pt idx="430">
                  <c:v>17230</c:v>
                </c:pt>
                <c:pt idx="431">
                  <c:v>17270</c:v>
                </c:pt>
                <c:pt idx="432">
                  <c:v>17310</c:v>
                </c:pt>
                <c:pt idx="433">
                  <c:v>17350</c:v>
                </c:pt>
                <c:pt idx="434">
                  <c:v>17390</c:v>
                </c:pt>
                <c:pt idx="435">
                  <c:v>17430</c:v>
                </c:pt>
                <c:pt idx="436">
                  <c:v>17470</c:v>
                </c:pt>
                <c:pt idx="437">
                  <c:v>17510</c:v>
                </c:pt>
                <c:pt idx="438">
                  <c:v>17550</c:v>
                </c:pt>
                <c:pt idx="439">
                  <c:v>17590</c:v>
                </c:pt>
                <c:pt idx="440">
                  <c:v>17630</c:v>
                </c:pt>
                <c:pt idx="441">
                  <c:v>17670</c:v>
                </c:pt>
                <c:pt idx="442">
                  <c:v>17710</c:v>
                </c:pt>
                <c:pt idx="443">
                  <c:v>17750</c:v>
                </c:pt>
                <c:pt idx="444">
                  <c:v>17790</c:v>
                </c:pt>
                <c:pt idx="445">
                  <c:v>17830</c:v>
                </c:pt>
                <c:pt idx="446">
                  <c:v>17870</c:v>
                </c:pt>
                <c:pt idx="447">
                  <c:v>17910</c:v>
                </c:pt>
                <c:pt idx="448">
                  <c:v>17950</c:v>
                </c:pt>
                <c:pt idx="449">
                  <c:v>17990</c:v>
                </c:pt>
                <c:pt idx="450">
                  <c:v>18030</c:v>
                </c:pt>
                <c:pt idx="451">
                  <c:v>18070</c:v>
                </c:pt>
                <c:pt idx="452">
                  <c:v>18110</c:v>
                </c:pt>
                <c:pt idx="453">
                  <c:v>18150</c:v>
                </c:pt>
                <c:pt idx="454">
                  <c:v>18190</c:v>
                </c:pt>
                <c:pt idx="455">
                  <c:v>18230</c:v>
                </c:pt>
                <c:pt idx="456">
                  <c:v>18270</c:v>
                </c:pt>
                <c:pt idx="457">
                  <c:v>18310</c:v>
                </c:pt>
                <c:pt idx="458">
                  <c:v>18350</c:v>
                </c:pt>
                <c:pt idx="459">
                  <c:v>18390</c:v>
                </c:pt>
                <c:pt idx="460">
                  <c:v>18430</c:v>
                </c:pt>
                <c:pt idx="461">
                  <c:v>18470</c:v>
                </c:pt>
                <c:pt idx="462">
                  <c:v>18510</c:v>
                </c:pt>
                <c:pt idx="463">
                  <c:v>18550</c:v>
                </c:pt>
                <c:pt idx="464">
                  <c:v>18590</c:v>
                </c:pt>
                <c:pt idx="465">
                  <c:v>18630</c:v>
                </c:pt>
                <c:pt idx="466">
                  <c:v>18670</c:v>
                </c:pt>
                <c:pt idx="467">
                  <c:v>18710</c:v>
                </c:pt>
                <c:pt idx="468">
                  <c:v>18750</c:v>
                </c:pt>
                <c:pt idx="469">
                  <c:v>18790</c:v>
                </c:pt>
                <c:pt idx="470">
                  <c:v>18830</c:v>
                </c:pt>
                <c:pt idx="471">
                  <c:v>18870</c:v>
                </c:pt>
                <c:pt idx="472">
                  <c:v>18910</c:v>
                </c:pt>
                <c:pt idx="473">
                  <c:v>18950</c:v>
                </c:pt>
                <c:pt idx="474">
                  <c:v>18990</c:v>
                </c:pt>
                <c:pt idx="475">
                  <c:v>19030</c:v>
                </c:pt>
                <c:pt idx="476">
                  <c:v>19070</c:v>
                </c:pt>
                <c:pt idx="477">
                  <c:v>19110</c:v>
                </c:pt>
                <c:pt idx="478">
                  <c:v>19150</c:v>
                </c:pt>
                <c:pt idx="479">
                  <c:v>19190</c:v>
                </c:pt>
                <c:pt idx="480">
                  <c:v>19230</c:v>
                </c:pt>
                <c:pt idx="481">
                  <c:v>19270</c:v>
                </c:pt>
                <c:pt idx="482">
                  <c:v>19310</c:v>
                </c:pt>
                <c:pt idx="483">
                  <c:v>19350</c:v>
                </c:pt>
                <c:pt idx="484">
                  <c:v>19390</c:v>
                </c:pt>
                <c:pt idx="485">
                  <c:v>19430</c:v>
                </c:pt>
                <c:pt idx="486">
                  <c:v>19470</c:v>
                </c:pt>
                <c:pt idx="487">
                  <c:v>19510</c:v>
                </c:pt>
                <c:pt idx="488">
                  <c:v>19550</c:v>
                </c:pt>
                <c:pt idx="489">
                  <c:v>19590</c:v>
                </c:pt>
                <c:pt idx="490">
                  <c:v>19630</c:v>
                </c:pt>
                <c:pt idx="491">
                  <c:v>19670</c:v>
                </c:pt>
                <c:pt idx="492">
                  <c:v>19710</c:v>
                </c:pt>
                <c:pt idx="493">
                  <c:v>19750</c:v>
                </c:pt>
                <c:pt idx="494">
                  <c:v>19790</c:v>
                </c:pt>
                <c:pt idx="495">
                  <c:v>19830</c:v>
                </c:pt>
                <c:pt idx="496">
                  <c:v>19870</c:v>
                </c:pt>
                <c:pt idx="497">
                  <c:v>19910</c:v>
                </c:pt>
                <c:pt idx="498">
                  <c:v>19950</c:v>
                </c:pt>
                <c:pt idx="499">
                  <c:v>19990</c:v>
                </c:pt>
                <c:pt idx="500">
                  <c:v>20030</c:v>
                </c:pt>
                <c:pt idx="501">
                  <c:v>20070</c:v>
                </c:pt>
                <c:pt idx="502">
                  <c:v>20110</c:v>
                </c:pt>
                <c:pt idx="503">
                  <c:v>20150</c:v>
                </c:pt>
                <c:pt idx="504">
                  <c:v>20190</c:v>
                </c:pt>
                <c:pt idx="505">
                  <c:v>20230</c:v>
                </c:pt>
                <c:pt idx="506">
                  <c:v>20270</c:v>
                </c:pt>
                <c:pt idx="507">
                  <c:v>20310</c:v>
                </c:pt>
                <c:pt idx="508">
                  <c:v>20350</c:v>
                </c:pt>
                <c:pt idx="509">
                  <c:v>20390</c:v>
                </c:pt>
                <c:pt idx="510">
                  <c:v>20430</c:v>
                </c:pt>
                <c:pt idx="511">
                  <c:v>20470</c:v>
                </c:pt>
                <c:pt idx="512">
                  <c:v>20510</c:v>
                </c:pt>
                <c:pt idx="513">
                  <c:v>20550</c:v>
                </c:pt>
                <c:pt idx="514">
                  <c:v>20590</c:v>
                </c:pt>
                <c:pt idx="515">
                  <c:v>20630</c:v>
                </c:pt>
                <c:pt idx="516">
                  <c:v>20670</c:v>
                </c:pt>
                <c:pt idx="517">
                  <c:v>20710</c:v>
                </c:pt>
                <c:pt idx="518">
                  <c:v>20750</c:v>
                </c:pt>
                <c:pt idx="519">
                  <c:v>20790</c:v>
                </c:pt>
                <c:pt idx="520">
                  <c:v>20830</c:v>
                </c:pt>
                <c:pt idx="521">
                  <c:v>20870</c:v>
                </c:pt>
                <c:pt idx="522">
                  <c:v>20910</c:v>
                </c:pt>
                <c:pt idx="523">
                  <c:v>20950</c:v>
                </c:pt>
                <c:pt idx="524">
                  <c:v>20990</c:v>
                </c:pt>
                <c:pt idx="525">
                  <c:v>21030</c:v>
                </c:pt>
                <c:pt idx="526">
                  <c:v>21070</c:v>
                </c:pt>
                <c:pt idx="527">
                  <c:v>21110</c:v>
                </c:pt>
                <c:pt idx="528">
                  <c:v>21150</c:v>
                </c:pt>
                <c:pt idx="529">
                  <c:v>21190</c:v>
                </c:pt>
                <c:pt idx="530">
                  <c:v>21230</c:v>
                </c:pt>
                <c:pt idx="531">
                  <c:v>21270</c:v>
                </c:pt>
                <c:pt idx="532">
                  <c:v>21310</c:v>
                </c:pt>
                <c:pt idx="533">
                  <c:v>21350</c:v>
                </c:pt>
                <c:pt idx="534">
                  <c:v>21390</c:v>
                </c:pt>
                <c:pt idx="535">
                  <c:v>21430</c:v>
                </c:pt>
                <c:pt idx="536">
                  <c:v>21470</c:v>
                </c:pt>
                <c:pt idx="537">
                  <c:v>21510</c:v>
                </c:pt>
                <c:pt idx="538">
                  <c:v>21550</c:v>
                </c:pt>
                <c:pt idx="539">
                  <c:v>21590</c:v>
                </c:pt>
                <c:pt idx="540">
                  <c:v>21630</c:v>
                </c:pt>
                <c:pt idx="541">
                  <c:v>21670</c:v>
                </c:pt>
                <c:pt idx="542">
                  <c:v>21710</c:v>
                </c:pt>
                <c:pt idx="543">
                  <c:v>21750</c:v>
                </c:pt>
                <c:pt idx="544">
                  <c:v>21790</c:v>
                </c:pt>
                <c:pt idx="545">
                  <c:v>21830</c:v>
                </c:pt>
                <c:pt idx="546">
                  <c:v>21870</c:v>
                </c:pt>
                <c:pt idx="547">
                  <c:v>21910</c:v>
                </c:pt>
                <c:pt idx="548">
                  <c:v>21950</c:v>
                </c:pt>
                <c:pt idx="549">
                  <c:v>21990</c:v>
                </c:pt>
                <c:pt idx="550">
                  <c:v>22030</c:v>
                </c:pt>
                <c:pt idx="551">
                  <c:v>22070</c:v>
                </c:pt>
                <c:pt idx="552">
                  <c:v>22110</c:v>
                </c:pt>
                <c:pt idx="553">
                  <c:v>22150</c:v>
                </c:pt>
                <c:pt idx="554">
                  <c:v>22190</c:v>
                </c:pt>
                <c:pt idx="555">
                  <c:v>22230</c:v>
                </c:pt>
                <c:pt idx="556">
                  <c:v>22270</c:v>
                </c:pt>
                <c:pt idx="557">
                  <c:v>22310</c:v>
                </c:pt>
                <c:pt idx="558">
                  <c:v>22350</c:v>
                </c:pt>
                <c:pt idx="559">
                  <c:v>22390</c:v>
                </c:pt>
                <c:pt idx="560">
                  <c:v>22430</c:v>
                </c:pt>
                <c:pt idx="561">
                  <c:v>22470</c:v>
                </c:pt>
                <c:pt idx="562">
                  <c:v>22510</c:v>
                </c:pt>
                <c:pt idx="563">
                  <c:v>22550</c:v>
                </c:pt>
                <c:pt idx="564">
                  <c:v>22590</c:v>
                </c:pt>
                <c:pt idx="565">
                  <c:v>22630</c:v>
                </c:pt>
                <c:pt idx="566">
                  <c:v>22670</c:v>
                </c:pt>
                <c:pt idx="567">
                  <c:v>22710</c:v>
                </c:pt>
                <c:pt idx="568">
                  <c:v>22750</c:v>
                </c:pt>
                <c:pt idx="569">
                  <c:v>22790</c:v>
                </c:pt>
                <c:pt idx="570">
                  <c:v>22830</c:v>
                </c:pt>
                <c:pt idx="571">
                  <c:v>22870</c:v>
                </c:pt>
                <c:pt idx="572">
                  <c:v>22910</c:v>
                </c:pt>
                <c:pt idx="573">
                  <c:v>22950</c:v>
                </c:pt>
                <c:pt idx="574">
                  <c:v>22990</c:v>
                </c:pt>
                <c:pt idx="575">
                  <c:v>23030</c:v>
                </c:pt>
                <c:pt idx="576">
                  <c:v>23070</c:v>
                </c:pt>
                <c:pt idx="577">
                  <c:v>23110</c:v>
                </c:pt>
                <c:pt idx="578">
                  <c:v>23150</c:v>
                </c:pt>
                <c:pt idx="579">
                  <c:v>23190</c:v>
                </c:pt>
                <c:pt idx="580">
                  <c:v>23230</c:v>
                </c:pt>
                <c:pt idx="581">
                  <c:v>23270</c:v>
                </c:pt>
                <c:pt idx="582">
                  <c:v>23310</c:v>
                </c:pt>
                <c:pt idx="583">
                  <c:v>23350</c:v>
                </c:pt>
                <c:pt idx="584">
                  <c:v>23390</c:v>
                </c:pt>
                <c:pt idx="585">
                  <c:v>23430</c:v>
                </c:pt>
                <c:pt idx="586">
                  <c:v>23470</c:v>
                </c:pt>
                <c:pt idx="587">
                  <c:v>23510</c:v>
                </c:pt>
                <c:pt idx="588">
                  <c:v>23550</c:v>
                </c:pt>
                <c:pt idx="589">
                  <c:v>23590</c:v>
                </c:pt>
                <c:pt idx="590">
                  <c:v>23630</c:v>
                </c:pt>
                <c:pt idx="591">
                  <c:v>23670</c:v>
                </c:pt>
                <c:pt idx="592">
                  <c:v>23710</c:v>
                </c:pt>
                <c:pt idx="593">
                  <c:v>23750</c:v>
                </c:pt>
                <c:pt idx="594">
                  <c:v>23790</c:v>
                </c:pt>
                <c:pt idx="595">
                  <c:v>23830</c:v>
                </c:pt>
                <c:pt idx="596">
                  <c:v>23870</c:v>
                </c:pt>
                <c:pt idx="597">
                  <c:v>23910</c:v>
                </c:pt>
                <c:pt idx="598">
                  <c:v>23950</c:v>
                </c:pt>
                <c:pt idx="599">
                  <c:v>23990</c:v>
                </c:pt>
                <c:pt idx="600">
                  <c:v>24030</c:v>
                </c:pt>
                <c:pt idx="601">
                  <c:v>24070</c:v>
                </c:pt>
                <c:pt idx="602">
                  <c:v>24110</c:v>
                </c:pt>
                <c:pt idx="603">
                  <c:v>24150</c:v>
                </c:pt>
                <c:pt idx="604">
                  <c:v>24190</c:v>
                </c:pt>
                <c:pt idx="605">
                  <c:v>24230</c:v>
                </c:pt>
                <c:pt idx="606">
                  <c:v>24270</c:v>
                </c:pt>
                <c:pt idx="607">
                  <c:v>24310</c:v>
                </c:pt>
                <c:pt idx="608">
                  <c:v>24350</c:v>
                </c:pt>
                <c:pt idx="609">
                  <c:v>24390</c:v>
                </c:pt>
                <c:pt idx="610">
                  <c:v>24430</c:v>
                </c:pt>
                <c:pt idx="611">
                  <c:v>24470</c:v>
                </c:pt>
                <c:pt idx="612">
                  <c:v>24510</c:v>
                </c:pt>
                <c:pt idx="613">
                  <c:v>24550</c:v>
                </c:pt>
                <c:pt idx="614">
                  <c:v>24590</c:v>
                </c:pt>
                <c:pt idx="615">
                  <c:v>24630</c:v>
                </c:pt>
                <c:pt idx="616">
                  <c:v>24670</c:v>
                </c:pt>
                <c:pt idx="617">
                  <c:v>24710</c:v>
                </c:pt>
                <c:pt idx="618">
                  <c:v>24750</c:v>
                </c:pt>
                <c:pt idx="619">
                  <c:v>24790</c:v>
                </c:pt>
                <c:pt idx="620">
                  <c:v>24830</c:v>
                </c:pt>
                <c:pt idx="621">
                  <c:v>24870</c:v>
                </c:pt>
                <c:pt idx="622">
                  <c:v>24910</c:v>
                </c:pt>
                <c:pt idx="623">
                  <c:v>24950</c:v>
                </c:pt>
                <c:pt idx="624">
                  <c:v>24990</c:v>
                </c:pt>
                <c:pt idx="625">
                  <c:v>25030</c:v>
                </c:pt>
                <c:pt idx="626">
                  <c:v>25070</c:v>
                </c:pt>
                <c:pt idx="627">
                  <c:v>25110</c:v>
                </c:pt>
                <c:pt idx="628">
                  <c:v>25150</c:v>
                </c:pt>
                <c:pt idx="629">
                  <c:v>25190</c:v>
                </c:pt>
                <c:pt idx="630">
                  <c:v>25230</c:v>
                </c:pt>
                <c:pt idx="631">
                  <c:v>25270</c:v>
                </c:pt>
                <c:pt idx="632">
                  <c:v>25310</c:v>
                </c:pt>
                <c:pt idx="633">
                  <c:v>25350</c:v>
                </c:pt>
                <c:pt idx="634">
                  <c:v>25390</c:v>
                </c:pt>
                <c:pt idx="635">
                  <c:v>25430</c:v>
                </c:pt>
                <c:pt idx="636">
                  <c:v>25470</c:v>
                </c:pt>
                <c:pt idx="637">
                  <c:v>25510</c:v>
                </c:pt>
                <c:pt idx="638">
                  <c:v>25550</c:v>
                </c:pt>
                <c:pt idx="639">
                  <c:v>25590</c:v>
                </c:pt>
                <c:pt idx="640">
                  <c:v>25630</c:v>
                </c:pt>
                <c:pt idx="641">
                  <c:v>25670</c:v>
                </c:pt>
                <c:pt idx="642">
                  <c:v>25710</c:v>
                </c:pt>
                <c:pt idx="643">
                  <c:v>25750</c:v>
                </c:pt>
                <c:pt idx="644">
                  <c:v>25790</c:v>
                </c:pt>
                <c:pt idx="645">
                  <c:v>25830</c:v>
                </c:pt>
                <c:pt idx="646">
                  <c:v>25870</c:v>
                </c:pt>
                <c:pt idx="647">
                  <c:v>25910</c:v>
                </c:pt>
                <c:pt idx="648">
                  <c:v>25950</c:v>
                </c:pt>
                <c:pt idx="649">
                  <c:v>25990</c:v>
                </c:pt>
                <c:pt idx="650">
                  <c:v>26030</c:v>
                </c:pt>
                <c:pt idx="651">
                  <c:v>26070</c:v>
                </c:pt>
                <c:pt idx="652">
                  <c:v>26110</c:v>
                </c:pt>
                <c:pt idx="653">
                  <c:v>26150</c:v>
                </c:pt>
                <c:pt idx="654">
                  <c:v>26190</c:v>
                </c:pt>
                <c:pt idx="655">
                  <c:v>26230</c:v>
                </c:pt>
                <c:pt idx="656">
                  <c:v>26270</c:v>
                </c:pt>
                <c:pt idx="657">
                  <c:v>26310</c:v>
                </c:pt>
                <c:pt idx="658">
                  <c:v>26350</c:v>
                </c:pt>
                <c:pt idx="659">
                  <c:v>26390</c:v>
                </c:pt>
                <c:pt idx="660">
                  <c:v>26430</c:v>
                </c:pt>
                <c:pt idx="661">
                  <c:v>26470</c:v>
                </c:pt>
                <c:pt idx="662">
                  <c:v>26510</c:v>
                </c:pt>
                <c:pt idx="663">
                  <c:v>26550</c:v>
                </c:pt>
                <c:pt idx="664">
                  <c:v>26590</c:v>
                </c:pt>
                <c:pt idx="665">
                  <c:v>26630</c:v>
                </c:pt>
                <c:pt idx="666">
                  <c:v>26670</c:v>
                </c:pt>
                <c:pt idx="667">
                  <c:v>26710</c:v>
                </c:pt>
                <c:pt idx="668">
                  <c:v>26750</c:v>
                </c:pt>
                <c:pt idx="669">
                  <c:v>26790</c:v>
                </c:pt>
                <c:pt idx="670">
                  <c:v>26830</c:v>
                </c:pt>
                <c:pt idx="671">
                  <c:v>26870</c:v>
                </c:pt>
                <c:pt idx="672">
                  <c:v>26910</c:v>
                </c:pt>
                <c:pt idx="673">
                  <c:v>26950</c:v>
                </c:pt>
                <c:pt idx="674">
                  <c:v>26990</c:v>
                </c:pt>
                <c:pt idx="675">
                  <c:v>27030</c:v>
                </c:pt>
                <c:pt idx="676">
                  <c:v>27070</c:v>
                </c:pt>
                <c:pt idx="677">
                  <c:v>27110</c:v>
                </c:pt>
                <c:pt idx="678">
                  <c:v>27150</c:v>
                </c:pt>
                <c:pt idx="679">
                  <c:v>27190</c:v>
                </c:pt>
                <c:pt idx="680">
                  <c:v>27230</c:v>
                </c:pt>
                <c:pt idx="681">
                  <c:v>27270</c:v>
                </c:pt>
                <c:pt idx="682">
                  <c:v>27310</c:v>
                </c:pt>
                <c:pt idx="683">
                  <c:v>27350</c:v>
                </c:pt>
                <c:pt idx="684">
                  <c:v>27390</c:v>
                </c:pt>
                <c:pt idx="685">
                  <c:v>27430</c:v>
                </c:pt>
                <c:pt idx="686">
                  <c:v>27470</c:v>
                </c:pt>
                <c:pt idx="687">
                  <c:v>27510</c:v>
                </c:pt>
                <c:pt idx="688">
                  <c:v>27550</c:v>
                </c:pt>
                <c:pt idx="689">
                  <c:v>27590</c:v>
                </c:pt>
                <c:pt idx="690">
                  <c:v>27630</c:v>
                </c:pt>
                <c:pt idx="691">
                  <c:v>27670</c:v>
                </c:pt>
                <c:pt idx="692">
                  <c:v>27710</c:v>
                </c:pt>
                <c:pt idx="693">
                  <c:v>27750</c:v>
                </c:pt>
                <c:pt idx="694">
                  <c:v>27790</c:v>
                </c:pt>
                <c:pt idx="695">
                  <c:v>27830</c:v>
                </c:pt>
                <c:pt idx="696">
                  <c:v>27870</c:v>
                </c:pt>
                <c:pt idx="697">
                  <c:v>27910</c:v>
                </c:pt>
                <c:pt idx="698">
                  <c:v>27950</c:v>
                </c:pt>
                <c:pt idx="699">
                  <c:v>27990</c:v>
                </c:pt>
                <c:pt idx="700">
                  <c:v>28030</c:v>
                </c:pt>
                <c:pt idx="701">
                  <c:v>28070</c:v>
                </c:pt>
                <c:pt idx="702">
                  <c:v>28110</c:v>
                </c:pt>
                <c:pt idx="703">
                  <c:v>28150</c:v>
                </c:pt>
                <c:pt idx="704">
                  <c:v>28190</c:v>
                </c:pt>
                <c:pt idx="705">
                  <c:v>28230</c:v>
                </c:pt>
                <c:pt idx="706">
                  <c:v>28270</c:v>
                </c:pt>
                <c:pt idx="707">
                  <c:v>28310</c:v>
                </c:pt>
                <c:pt idx="708">
                  <c:v>28350</c:v>
                </c:pt>
                <c:pt idx="709">
                  <c:v>28390</c:v>
                </c:pt>
                <c:pt idx="710">
                  <c:v>28430</c:v>
                </c:pt>
                <c:pt idx="711">
                  <c:v>28470</c:v>
                </c:pt>
                <c:pt idx="712">
                  <c:v>28510</c:v>
                </c:pt>
                <c:pt idx="713">
                  <c:v>28550</c:v>
                </c:pt>
                <c:pt idx="714">
                  <c:v>28590</c:v>
                </c:pt>
                <c:pt idx="715">
                  <c:v>28630</c:v>
                </c:pt>
                <c:pt idx="716">
                  <c:v>28670</c:v>
                </c:pt>
                <c:pt idx="717">
                  <c:v>28710</c:v>
                </c:pt>
                <c:pt idx="718">
                  <c:v>28750</c:v>
                </c:pt>
                <c:pt idx="719">
                  <c:v>28790</c:v>
                </c:pt>
                <c:pt idx="720">
                  <c:v>28830</c:v>
                </c:pt>
                <c:pt idx="721">
                  <c:v>28870</c:v>
                </c:pt>
                <c:pt idx="722">
                  <c:v>28910</c:v>
                </c:pt>
                <c:pt idx="723">
                  <c:v>28950</c:v>
                </c:pt>
                <c:pt idx="724">
                  <c:v>28990</c:v>
                </c:pt>
                <c:pt idx="725">
                  <c:v>29030</c:v>
                </c:pt>
                <c:pt idx="726">
                  <c:v>29070</c:v>
                </c:pt>
                <c:pt idx="727">
                  <c:v>29110</c:v>
                </c:pt>
                <c:pt idx="728">
                  <c:v>29150</c:v>
                </c:pt>
                <c:pt idx="729">
                  <c:v>29190</c:v>
                </c:pt>
                <c:pt idx="730">
                  <c:v>29230</c:v>
                </c:pt>
                <c:pt idx="731">
                  <c:v>29270</c:v>
                </c:pt>
                <c:pt idx="732">
                  <c:v>29310</c:v>
                </c:pt>
                <c:pt idx="733">
                  <c:v>29350</c:v>
                </c:pt>
                <c:pt idx="734">
                  <c:v>29390</c:v>
                </c:pt>
                <c:pt idx="735">
                  <c:v>29430</c:v>
                </c:pt>
                <c:pt idx="736">
                  <c:v>29470</c:v>
                </c:pt>
                <c:pt idx="737">
                  <c:v>29510</c:v>
                </c:pt>
                <c:pt idx="738">
                  <c:v>29550</c:v>
                </c:pt>
                <c:pt idx="739">
                  <c:v>29590</c:v>
                </c:pt>
                <c:pt idx="740">
                  <c:v>29630</c:v>
                </c:pt>
                <c:pt idx="741">
                  <c:v>29670</c:v>
                </c:pt>
                <c:pt idx="742">
                  <c:v>29710</c:v>
                </c:pt>
                <c:pt idx="743">
                  <c:v>29750</c:v>
                </c:pt>
                <c:pt idx="744">
                  <c:v>29790</c:v>
                </c:pt>
                <c:pt idx="745">
                  <c:v>29830</c:v>
                </c:pt>
                <c:pt idx="746">
                  <c:v>29870</c:v>
                </c:pt>
                <c:pt idx="747">
                  <c:v>29910</c:v>
                </c:pt>
                <c:pt idx="748">
                  <c:v>29950</c:v>
                </c:pt>
                <c:pt idx="749">
                  <c:v>29990</c:v>
                </c:pt>
                <c:pt idx="750">
                  <c:v>30030</c:v>
                </c:pt>
                <c:pt idx="751">
                  <c:v>30070</c:v>
                </c:pt>
                <c:pt idx="752">
                  <c:v>30110</c:v>
                </c:pt>
                <c:pt idx="753">
                  <c:v>30150</c:v>
                </c:pt>
                <c:pt idx="754">
                  <c:v>30190</c:v>
                </c:pt>
                <c:pt idx="755">
                  <c:v>30230</c:v>
                </c:pt>
                <c:pt idx="756">
                  <c:v>30270</c:v>
                </c:pt>
                <c:pt idx="757">
                  <c:v>30310</c:v>
                </c:pt>
                <c:pt idx="758">
                  <c:v>30350</c:v>
                </c:pt>
                <c:pt idx="759">
                  <c:v>30390</c:v>
                </c:pt>
                <c:pt idx="760">
                  <c:v>30430</c:v>
                </c:pt>
                <c:pt idx="761">
                  <c:v>30470</c:v>
                </c:pt>
                <c:pt idx="762">
                  <c:v>30510</c:v>
                </c:pt>
                <c:pt idx="763">
                  <c:v>30550</c:v>
                </c:pt>
                <c:pt idx="764">
                  <c:v>30590</c:v>
                </c:pt>
                <c:pt idx="765">
                  <c:v>30630</c:v>
                </c:pt>
                <c:pt idx="766">
                  <c:v>30670</c:v>
                </c:pt>
                <c:pt idx="767">
                  <c:v>30710</c:v>
                </c:pt>
                <c:pt idx="768">
                  <c:v>30750</c:v>
                </c:pt>
                <c:pt idx="769">
                  <c:v>30790</c:v>
                </c:pt>
                <c:pt idx="770">
                  <c:v>30830</c:v>
                </c:pt>
                <c:pt idx="771">
                  <c:v>30870</c:v>
                </c:pt>
                <c:pt idx="772">
                  <c:v>30910</c:v>
                </c:pt>
                <c:pt idx="773">
                  <c:v>30950</c:v>
                </c:pt>
                <c:pt idx="774">
                  <c:v>30990</c:v>
                </c:pt>
                <c:pt idx="775">
                  <c:v>31030</c:v>
                </c:pt>
                <c:pt idx="776">
                  <c:v>31070</c:v>
                </c:pt>
                <c:pt idx="777">
                  <c:v>31110</c:v>
                </c:pt>
                <c:pt idx="778">
                  <c:v>31150</c:v>
                </c:pt>
                <c:pt idx="779">
                  <c:v>31190</c:v>
                </c:pt>
                <c:pt idx="780">
                  <c:v>31230</c:v>
                </c:pt>
                <c:pt idx="781">
                  <c:v>31270</c:v>
                </c:pt>
                <c:pt idx="782">
                  <c:v>31310</c:v>
                </c:pt>
                <c:pt idx="783">
                  <c:v>31350</c:v>
                </c:pt>
                <c:pt idx="784">
                  <c:v>31390</c:v>
                </c:pt>
                <c:pt idx="785">
                  <c:v>31430</c:v>
                </c:pt>
                <c:pt idx="786">
                  <c:v>31470</c:v>
                </c:pt>
                <c:pt idx="787">
                  <c:v>31510</c:v>
                </c:pt>
                <c:pt idx="788">
                  <c:v>31550</c:v>
                </c:pt>
                <c:pt idx="789">
                  <c:v>31590</c:v>
                </c:pt>
                <c:pt idx="790">
                  <c:v>31630</c:v>
                </c:pt>
                <c:pt idx="791">
                  <c:v>31670</c:v>
                </c:pt>
                <c:pt idx="792">
                  <c:v>31710</c:v>
                </c:pt>
                <c:pt idx="793">
                  <c:v>31750</c:v>
                </c:pt>
                <c:pt idx="794">
                  <c:v>31790</c:v>
                </c:pt>
                <c:pt idx="795">
                  <c:v>31830</c:v>
                </c:pt>
                <c:pt idx="796">
                  <c:v>31870</c:v>
                </c:pt>
                <c:pt idx="797">
                  <c:v>31910</c:v>
                </c:pt>
                <c:pt idx="798">
                  <c:v>31950</c:v>
                </c:pt>
                <c:pt idx="799">
                  <c:v>31990</c:v>
                </c:pt>
                <c:pt idx="800">
                  <c:v>32030</c:v>
                </c:pt>
                <c:pt idx="801">
                  <c:v>32070</c:v>
                </c:pt>
                <c:pt idx="802">
                  <c:v>32110</c:v>
                </c:pt>
                <c:pt idx="803">
                  <c:v>32150</c:v>
                </c:pt>
                <c:pt idx="804">
                  <c:v>32190</c:v>
                </c:pt>
                <c:pt idx="805">
                  <c:v>32230</c:v>
                </c:pt>
                <c:pt idx="806">
                  <c:v>32270</c:v>
                </c:pt>
                <c:pt idx="807">
                  <c:v>32310</c:v>
                </c:pt>
                <c:pt idx="808">
                  <c:v>32350</c:v>
                </c:pt>
                <c:pt idx="809">
                  <c:v>32390</c:v>
                </c:pt>
                <c:pt idx="810">
                  <c:v>32430</c:v>
                </c:pt>
                <c:pt idx="811">
                  <c:v>32470</c:v>
                </c:pt>
                <c:pt idx="812">
                  <c:v>32510</c:v>
                </c:pt>
                <c:pt idx="813">
                  <c:v>32550</c:v>
                </c:pt>
                <c:pt idx="814">
                  <c:v>32590</c:v>
                </c:pt>
                <c:pt idx="815">
                  <c:v>32630</c:v>
                </c:pt>
                <c:pt idx="816">
                  <c:v>32670</c:v>
                </c:pt>
                <c:pt idx="817">
                  <c:v>32710</c:v>
                </c:pt>
                <c:pt idx="818">
                  <c:v>32750</c:v>
                </c:pt>
                <c:pt idx="819">
                  <c:v>32790</c:v>
                </c:pt>
                <c:pt idx="820">
                  <c:v>32830</c:v>
                </c:pt>
                <c:pt idx="821">
                  <c:v>32870</c:v>
                </c:pt>
                <c:pt idx="822">
                  <c:v>32910</c:v>
                </c:pt>
                <c:pt idx="823">
                  <c:v>32950</c:v>
                </c:pt>
                <c:pt idx="824">
                  <c:v>32990</c:v>
                </c:pt>
                <c:pt idx="825">
                  <c:v>33030</c:v>
                </c:pt>
                <c:pt idx="826">
                  <c:v>33070</c:v>
                </c:pt>
                <c:pt idx="827">
                  <c:v>33110</c:v>
                </c:pt>
                <c:pt idx="828">
                  <c:v>33150</c:v>
                </c:pt>
                <c:pt idx="829">
                  <c:v>33190</c:v>
                </c:pt>
                <c:pt idx="830">
                  <c:v>33230</c:v>
                </c:pt>
                <c:pt idx="831">
                  <c:v>33270</c:v>
                </c:pt>
                <c:pt idx="832">
                  <c:v>33310</c:v>
                </c:pt>
                <c:pt idx="833">
                  <c:v>33350</c:v>
                </c:pt>
                <c:pt idx="834">
                  <c:v>33390</c:v>
                </c:pt>
                <c:pt idx="835">
                  <c:v>33430</c:v>
                </c:pt>
                <c:pt idx="836">
                  <c:v>33470</c:v>
                </c:pt>
                <c:pt idx="837">
                  <c:v>33510</c:v>
                </c:pt>
                <c:pt idx="838">
                  <c:v>33550</c:v>
                </c:pt>
                <c:pt idx="839">
                  <c:v>33590</c:v>
                </c:pt>
                <c:pt idx="840">
                  <c:v>33630</c:v>
                </c:pt>
                <c:pt idx="841">
                  <c:v>33670</c:v>
                </c:pt>
                <c:pt idx="842">
                  <c:v>33710</c:v>
                </c:pt>
                <c:pt idx="843">
                  <c:v>33750</c:v>
                </c:pt>
                <c:pt idx="844">
                  <c:v>33790</c:v>
                </c:pt>
                <c:pt idx="845">
                  <c:v>33830</c:v>
                </c:pt>
                <c:pt idx="846">
                  <c:v>33870</c:v>
                </c:pt>
                <c:pt idx="847">
                  <c:v>33910</c:v>
                </c:pt>
                <c:pt idx="848">
                  <c:v>33950</c:v>
                </c:pt>
                <c:pt idx="849">
                  <c:v>33990</c:v>
                </c:pt>
                <c:pt idx="850">
                  <c:v>34030</c:v>
                </c:pt>
                <c:pt idx="851">
                  <c:v>34070</c:v>
                </c:pt>
                <c:pt idx="852">
                  <c:v>34110</c:v>
                </c:pt>
                <c:pt idx="853">
                  <c:v>34150</c:v>
                </c:pt>
                <c:pt idx="854">
                  <c:v>34190</c:v>
                </c:pt>
                <c:pt idx="855">
                  <c:v>34230</c:v>
                </c:pt>
                <c:pt idx="856">
                  <c:v>34270</c:v>
                </c:pt>
                <c:pt idx="857">
                  <c:v>34310</c:v>
                </c:pt>
                <c:pt idx="858">
                  <c:v>34350</c:v>
                </c:pt>
                <c:pt idx="859">
                  <c:v>34390</c:v>
                </c:pt>
                <c:pt idx="860">
                  <c:v>34430</c:v>
                </c:pt>
                <c:pt idx="861">
                  <c:v>34470</c:v>
                </c:pt>
                <c:pt idx="862">
                  <c:v>34510</c:v>
                </c:pt>
                <c:pt idx="863">
                  <c:v>34550</c:v>
                </c:pt>
                <c:pt idx="864">
                  <c:v>34590</c:v>
                </c:pt>
                <c:pt idx="865">
                  <c:v>34630</c:v>
                </c:pt>
                <c:pt idx="866">
                  <c:v>34670</c:v>
                </c:pt>
                <c:pt idx="867">
                  <c:v>34710</c:v>
                </c:pt>
                <c:pt idx="868">
                  <c:v>34750</c:v>
                </c:pt>
                <c:pt idx="869">
                  <c:v>34790</c:v>
                </c:pt>
                <c:pt idx="870">
                  <c:v>34830</c:v>
                </c:pt>
                <c:pt idx="871">
                  <c:v>34870</c:v>
                </c:pt>
                <c:pt idx="872">
                  <c:v>34910</c:v>
                </c:pt>
                <c:pt idx="873">
                  <c:v>34950</c:v>
                </c:pt>
                <c:pt idx="874">
                  <c:v>34990</c:v>
                </c:pt>
                <c:pt idx="875">
                  <c:v>35030</c:v>
                </c:pt>
                <c:pt idx="876">
                  <c:v>35070</c:v>
                </c:pt>
                <c:pt idx="877">
                  <c:v>35110</c:v>
                </c:pt>
                <c:pt idx="878">
                  <c:v>35150</c:v>
                </c:pt>
                <c:pt idx="879">
                  <c:v>35190</c:v>
                </c:pt>
                <c:pt idx="880">
                  <c:v>35230</c:v>
                </c:pt>
                <c:pt idx="881">
                  <c:v>35270</c:v>
                </c:pt>
                <c:pt idx="882">
                  <c:v>35310</c:v>
                </c:pt>
                <c:pt idx="883">
                  <c:v>35350</c:v>
                </c:pt>
                <c:pt idx="884">
                  <c:v>35390</c:v>
                </c:pt>
                <c:pt idx="885">
                  <c:v>35430</c:v>
                </c:pt>
                <c:pt idx="886">
                  <c:v>35470</c:v>
                </c:pt>
                <c:pt idx="887">
                  <c:v>35510</c:v>
                </c:pt>
                <c:pt idx="888">
                  <c:v>35550</c:v>
                </c:pt>
                <c:pt idx="889">
                  <c:v>35590</c:v>
                </c:pt>
                <c:pt idx="890">
                  <c:v>35630</c:v>
                </c:pt>
                <c:pt idx="891">
                  <c:v>35670</c:v>
                </c:pt>
                <c:pt idx="892">
                  <c:v>35710</c:v>
                </c:pt>
                <c:pt idx="893">
                  <c:v>35750</c:v>
                </c:pt>
                <c:pt idx="894">
                  <c:v>35790</c:v>
                </c:pt>
                <c:pt idx="895">
                  <c:v>35830</c:v>
                </c:pt>
                <c:pt idx="896">
                  <c:v>35870</c:v>
                </c:pt>
                <c:pt idx="897">
                  <c:v>35910</c:v>
                </c:pt>
                <c:pt idx="898">
                  <c:v>35950</c:v>
                </c:pt>
                <c:pt idx="899">
                  <c:v>35990</c:v>
                </c:pt>
                <c:pt idx="900">
                  <c:v>36030</c:v>
                </c:pt>
                <c:pt idx="901">
                  <c:v>36070</c:v>
                </c:pt>
                <c:pt idx="902">
                  <c:v>36110</c:v>
                </c:pt>
                <c:pt idx="903">
                  <c:v>36150</c:v>
                </c:pt>
                <c:pt idx="904">
                  <c:v>36190</c:v>
                </c:pt>
                <c:pt idx="905">
                  <c:v>36230</c:v>
                </c:pt>
                <c:pt idx="906">
                  <c:v>36270</c:v>
                </c:pt>
                <c:pt idx="907">
                  <c:v>36310</c:v>
                </c:pt>
                <c:pt idx="908">
                  <c:v>36350</c:v>
                </c:pt>
                <c:pt idx="909">
                  <c:v>36390</c:v>
                </c:pt>
                <c:pt idx="910">
                  <c:v>36430</c:v>
                </c:pt>
                <c:pt idx="911">
                  <c:v>36470</c:v>
                </c:pt>
                <c:pt idx="912">
                  <c:v>36510</c:v>
                </c:pt>
                <c:pt idx="913">
                  <c:v>36550</c:v>
                </c:pt>
                <c:pt idx="914">
                  <c:v>36590</c:v>
                </c:pt>
                <c:pt idx="915">
                  <c:v>36630</c:v>
                </c:pt>
                <c:pt idx="916">
                  <c:v>36670</c:v>
                </c:pt>
                <c:pt idx="917">
                  <c:v>36710</c:v>
                </c:pt>
                <c:pt idx="918">
                  <c:v>36750</c:v>
                </c:pt>
                <c:pt idx="919">
                  <c:v>36790</c:v>
                </c:pt>
                <c:pt idx="920">
                  <c:v>36830</c:v>
                </c:pt>
                <c:pt idx="921">
                  <c:v>36870</c:v>
                </c:pt>
                <c:pt idx="922">
                  <c:v>36910</c:v>
                </c:pt>
                <c:pt idx="923">
                  <c:v>36950</c:v>
                </c:pt>
                <c:pt idx="924">
                  <c:v>36990</c:v>
                </c:pt>
                <c:pt idx="925">
                  <c:v>37030</c:v>
                </c:pt>
                <c:pt idx="926">
                  <c:v>37070</c:v>
                </c:pt>
                <c:pt idx="927">
                  <c:v>37110</c:v>
                </c:pt>
                <c:pt idx="928">
                  <c:v>37150</c:v>
                </c:pt>
                <c:pt idx="929">
                  <c:v>37190</c:v>
                </c:pt>
                <c:pt idx="930">
                  <c:v>37230</c:v>
                </c:pt>
                <c:pt idx="931">
                  <c:v>37270</c:v>
                </c:pt>
                <c:pt idx="932">
                  <c:v>37310</c:v>
                </c:pt>
                <c:pt idx="933">
                  <c:v>37350</c:v>
                </c:pt>
                <c:pt idx="934">
                  <c:v>37390</c:v>
                </c:pt>
                <c:pt idx="935">
                  <c:v>37430</c:v>
                </c:pt>
                <c:pt idx="936">
                  <c:v>37470</c:v>
                </c:pt>
                <c:pt idx="937">
                  <c:v>37510</c:v>
                </c:pt>
                <c:pt idx="938">
                  <c:v>37550</c:v>
                </c:pt>
                <c:pt idx="939">
                  <c:v>37590</c:v>
                </c:pt>
                <c:pt idx="940">
                  <c:v>37630</c:v>
                </c:pt>
                <c:pt idx="941">
                  <c:v>37670</c:v>
                </c:pt>
                <c:pt idx="942">
                  <c:v>37710</c:v>
                </c:pt>
                <c:pt idx="943">
                  <c:v>37750</c:v>
                </c:pt>
                <c:pt idx="944">
                  <c:v>37790</c:v>
                </c:pt>
                <c:pt idx="945">
                  <c:v>37830</c:v>
                </c:pt>
                <c:pt idx="946">
                  <c:v>37870</c:v>
                </c:pt>
                <c:pt idx="947">
                  <c:v>37910</c:v>
                </c:pt>
                <c:pt idx="948">
                  <c:v>37950</c:v>
                </c:pt>
                <c:pt idx="949">
                  <c:v>37990</c:v>
                </c:pt>
                <c:pt idx="950">
                  <c:v>38030</c:v>
                </c:pt>
                <c:pt idx="951">
                  <c:v>38070</c:v>
                </c:pt>
                <c:pt idx="952">
                  <c:v>38110</c:v>
                </c:pt>
                <c:pt idx="953">
                  <c:v>38150</c:v>
                </c:pt>
                <c:pt idx="954">
                  <c:v>38190</c:v>
                </c:pt>
                <c:pt idx="955">
                  <c:v>38230</c:v>
                </c:pt>
                <c:pt idx="956">
                  <c:v>38270</c:v>
                </c:pt>
                <c:pt idx="957">
                  <c:v>38310</c:v>
                </c:pt>
                <c:pt idx="958">
                  <c:v>38350</c:v>
                </c:pt>
                <c:pt idx="959">
                  <c:v>38390</c:v>
                </c:pt>
                <c:pt idx="960">
                  <c:v>38430</c:v>
                </c:pt>
                <c:pt idx="961">
                  <c:v>38470</c:v>
                </c:pt>
                <c:pt idx="962">
                  <c:v>38510</c:v>
                </c:pt>
                <c:pt idx="963">
                  <c:v>38550</c:v>
                </c:pt>
                <c:pt idx="964">
                  <c:v>38590</c:v>
                </c:pt>
                <c:pt idx="965">
                  <c:v>38630</c:v>
                </c:pt>
                <c:pt idx="966">
                  <c:v>38670</c:v>
                </c:pt>
                <c:pt idx="967">
                  <c:v>38710</c:v>
                </c:pt>
                <c:pt idx="968">
                  <c:v>38750</c:v>
                </c:pt>
                <c:pt idx="969">
                  <c:v>38790</c:v>
                </c:pt>
                <c:pt idx="970">
                  <c:v>38830</c:v>
                </c:pt>
                <c:pt idx="971">
                  <c:v>38870</c:v>
                </c:pt>
                <c:pt idx="972">
                  <c:v>38910</c:v>
                </c:pt>
                <c:pt idx="973">
                  <c:v>38950</c:v>
                </c:pt>
                <c:pt idx="974">
                  <c:v>38990</c:v>
                </c:pt>
                <c:pt idx="975">
                  <c:v>39030</c:v>
                </c:pt>
                <c:pt idx="976">
                  <c:v>39070</c:v>
                </c:pt>
                <c:pt idx="977">
                  <c:v>39110</c:v>
                </c:pt>
                <c:pt idx="978">
                  <c:v>39150</c:v>
                </c:pt>
                <c:pt idx="979">
                  <c:v>39190</c:v>
                </c:pt>
                <c:pt idx="980">
                  <c:v>39230</c:v>
                </c:pt>
                <c:pt idx="981">
                  <c:v>39270</c:v>
                </c:pt>
                <c:pt idx="982">
                  <c:v>39310</c:v>
                </c:pt>
                <c:pt idx="983">
                  <c:v>39350</c:v>
                </c:pt>
                <c:pt idx="984">
                  <c:v>39390</c:v>
                </c:pt>
                <c:pt idx="985">
                  <c:v>39430</c:v>
                </c:pt>
                <c:pt idx="986">
                  <c:v>39470</c:v>
                </c:pt>
                <c:pt idx="987">
                  <c:v>39510</c:v>
                </c:pt>
                <c:pt idx="988">
                  <c:v>39550</c:v>
                </c:pt>
                <c:pt idx="989">
                  <c:v>39590</c:v>
                </c:pt>
                <c:pt idx="990">
                  <c:v>39630</c:v>
                </c:pt>
                <c:pt idx="991">
                  <c:v>39670</c:v>
                </c:pt>
                <c:pt idx="992">
                  <c:v>39710</c:v>
                </c:pt>
                <c:pt idx="993">
                  <c:v>39750</c:v>
                </c:pt>
                <c:pt idx="994">
                  <c:v>39790</c:v>
                </c:pt>
                <c:pt idx="995">
                  <c:v>39830</c:v>
                </c:pt>
                <c:pt idx="996">
                  <c:v>39870</c:v>
                </c:pt>
                <c:pt idx="997">
                  <c:v>39910</c:v>
                </c:pt>
                <c:pt idx="998">
                  <c:v>39950</c:v>
                </c:pt>
                <c:pt idx="999">
                  <c:v>39990</c:v>
                </c:pt>
              </c:numCache>
            </c:numRef>
          </c:xVal>
          <c:yVal>
            <c:numRef>
              <c:f>Compress!$C$5:$C$1004</c:f>
              <c:numCache>
                <c:formatCode>General</c:formatCode>
                <c:ptCount val="1000"/>
                <c:pt idx="0">
                  <c:v>13</c:v>
                </c:pt>
                <c:pt idx="1">
                  <c:v>16</c:v>
                </c:pt>
                <c:pt idx="2">
                  <c:v>13</c:v>
                </c:pt>
                <c:pt idx="3">
                  <c:v>14</c:v>
                </c:pt>
                <c:pt idx="4">
                  <c:v>16</c:v>
                </c:pt>
                <c:pt idx="5">
                  <c:v>15</c:v>
                </c:pt>
                <c:pt idx="6">
                  <c:v>13</c:v>
                </c:pt>
                <c:pt idx="7">
                  <c:v>15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15</c:v>
                </c:pt>
                <c:pt idx="13">
                  <c:v>13</c:v>
                </c:pt>
                <c:pt idx="14">
                  <c:v>14</c:v>
                </c:pt>
                <c:pt idx="15">
                  <c:v>16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16</c:v>
                </c:pt>
                <c:pt idx="20">
                  <c:v>16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12</c:v>
                </c:pt>
                <c:pt idx="25">
                  <c:v>15</c:v>
                </c:pt>
                <c:pt idx="26">
                  <c:v>16</c:v>
                </c:pt>
                <c:pt idx="27">
                  <c:v>16</c:v>
                </c:pt>
                <c:pt idx="28">
                  <c:v>15</c:v>
                </c:pt>
                <c:pt idx="29">
                  <c:v>14</c:v>
                </c:pt>
                <c:pt idx="30">
                  <c:v>13</c:v>
                </c:pt>
                <c:pt idx="31">
                  <c:v>16</c:v>
                </c:pt>
                <c:pt idx="32">
                  <c:v>15</c:v>
                </c:pt>
                <c:pt idx="33">
                  <c:v>13</c:v>
                </c:pt>
                <c:pt idx="34">
                  <c:v>14</c:v>
                </c:pt>
                <c:pt idx="35">
                  <c:v>15</c:v>
                </c:pt>
                <c:pt idx="36">
                  <c:v>14</c:v>
                </c:pt>
                <c:pt idx="37">
                  <c:v>14</c:v>
                </c:pt>
                <c:pt idx="38">
                  <c:v>16</c:v>
                </c:pt>
                <c:pt idx="39">
                  <c:v>14</c:v>
                </c:pt>
                <c:pt idx="40">
                  <c:v>16</c:v>
                </c:pt>
                <c:pt idx="41">
                  <c:v>14</c:v>
                </c:pt>
                <c:pt idx="42">
                  <c:v>13</c:v>
                </c:pt>
                <c:pt idx="43">
                  <c:v>15</c:v>
                </c:pt>
                <c:pt idx="44">
                  <c:v>12</c:v>
                </c:pt>
                <c:pt idx="45">
                  <c:v>15</c:v>
                </c:pt>
                <c:pt idx="46">
                  <c:v>16</c:v>
                </c:pt>
                <c:pt idx="47">
                  <c:v>15</c:v>
                </c:pt>
                <c:pt idx="48">
                  <c:v>14</c:v>
                </c:pt>
                <c:pt idx="49">
                  <c:v>14</c:v>
                </c:pt>
                <c:pt idx="50">
                  <c:v>16</c:v>
                </c:pt>
                <c:pt idx="51">
                  <c:v>15</c:v>
                </c:pt>
                <c:pt idx="52">
                  <c:v>13</c:v>
                </c:pt>
                <c:pt idx="53">
                  <c:v>13</c:v>
                </c:pt>
                <c:pt idx="54">
                  <c:v>14</c:v>
                </c:pt>
                <c:pt idx="55">
                  <c:v>17</c:v>
                </c:pt>
                <c:pt idx="56">
                  <c:v>16</c:v>
                </c:pt>
                <c:pt idx="57">
                  <c:v>13</c:v>
                </c:pt>
                <c:pt idx="58">
                  <c:v>14</c:v>
                </c:pt>
                <c:pt idx="59">
                  <c:v>14</c:v>
                </c:pt>
                <c:pt idx="60">
                  <c:v>13</c:v>
                </c:pt>
                <c:pt idx="61">
                  <c:v>13</c:v>
                </c:pt>
                <c:pt idx="62">
                  <c:v>12</c:v>
                </c:pt>
                <c:pt idx="63">
                  <c:v>12</c:v>
                </c:pt>
                <c:pt idx="64">
                  <c:v>14</c:v>
                </c:pt>
                <c:pt idx="65">
                  <c:v>14</c:v>
                </c:pt>
                <c:pt idx="66">
                  <c:v>15</c:v>
                </c:pt>
                <c:pt idx="67">
                  <c:v>17</c:v>
                </c:pt>
                <c:pt idx="68">
                  <c:v>17</c:v>
                </c:pt>
                <c:pt idx="69">
                  <c:v>16</c:v>
                </c:pt>
                <c:pt idx="70">
                  <c:v>16</c:v>
                </c:pt>
                <c:pt idx="71">
                  <c:v>15</c:v>
                </c:pt>
                <c:pt idx="72">
                  <c:v>13</c:v>
                </c:pt>
                <c:pt idx="73">
                  <c:v>14</c:v>
                </c:pt>
                <c:pt idx="74">
                  <c:v>15</c:v>
                </c:pt>
                <c:pt idx="75">
                  <c:v>15</c:v>
                </c:pt>
                <c:pt idx="76">
                  <c:v>13</c:v>
                </c:pt>
                <c:pt idx="77">
                  <c:v>15</c:v>
                </c:pt>
                <c:pt idx="78">
                  <c:v>15</c:v>
                </c:pt>
                <c:pt idx="79">
                  <c:v>14</c:v>
                </c:pt>
                <c:pt idx="80">
                  <c:v>14</c:v>
                </c:pt>
                <c:pt idx="81">
                  <c:v>15</c:v>
                </c:pt>
                <c:pt idx="82">
                  <c:v>14</c:v>
                </c:pt>
                <c:pt idx="83">
                  <c:v>14</c:v>
                </c:pt>
                <c:pt idx="84">
                  <c:v>15</c:v>
                </c:pt>
                <c:pt idx="85">
                  <c:v>13</c:v>
                </c:pt>
                <c:pt idx="86">
                  <c:v>14</c:v>
                </c:pt>
                <c:pt idx="87">
                  <c:v>13</c:v>
                </c:pt>
                <c:pt idx="88">
                  <c:v>14</c:v>
                </c:pt>
                <c:pt idx="89">
                  <c:v>14</c:v>
                </c:pt>
                <c:pt idx="90">
                  <c:v>14</c:v>
                </c:pt>
                <c:pt idx="91">
                  <c:v>16</c:v>
                </c:pt>
                <c:pt idx="92">
                  <c:v>14</c:v>
                </c:pt>
                <c:pt idx="93">
                  <c:v>14</c:v>
                </c:pt>
                <c:pt idx="94">
                  <c:v>13</c:v>
                </c:pt>
                <c:pt idx="95">
                  <c:v>16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16</c:v>
                </c:pt>
                <c:pt idx="101">
                  <c:v>13</c:v>
                </c:pt>
                <c:pt idx="102">
                  <c:v>14</c:v>
                </c:pt>
                <c:pt idx="103">
                  <c:v>15</c:v>
                </c:pt>
                <c:pt idx="104">
                  <c:v>14</c:v>
                </c:pt>
                <c:pt idx="105">
                  <c:v>13</c:v>
                </c:pt>
                <c:pt idx="106">
                  <c:v>15</c:v>
                </c:pt>
                <c:pt idx="107">
                  <c:v>17</c:v>
                </c:pt>
                <c:pt idx="108">
                  <c:v>15</c:v>
                </c:pt>
                <c:pt idx="109">
                  <c:v>15</c:v>
                </c:pt>
                <c:pt idx="110">
                  <c:v>14</c:v>
                </c:pt>
                <c:pt idx="111">
                  <c:v>15</c:v>
                </c:pt>
                <c:pt idx="112">
                  <c:v>13</c:v>
                </c:pt>
                <c:pt idx="113">
                  <c:v>12</c:v>
                </c:pt>
                <c:pt idx="114">
                  <c:v>17</c:v>
                </c:pt>
                <c:pt idx="115">
                  <c:v>14</c:v>
                </c:pt>
                <c:pt idx="116">
                  <c:v>13</c:v>
                </c:pt>
                <c:pt idx="117">
                  <c:v>14</c:v>
                </c:pt>
                <c:pt idx="118">
                  <c:v>12</c:v>
                </c:pt>
                <c:pt idx="119">
                  <c:v>14</c:v>
                </c:pt>
                <c:pt idx="120">
                  <c:v>13</c:v>
                </c:pt>
                <c:pt idx="121">
                  <c:v>14</c:v>
                </c:pt>
                <c:pt idx="122">
                  <c:v>18</c:v>
                </c:pt>
                <c:pt idx="123">
                  <c:v>14</c:v>
                </c:pt>
                <c:pt idx="124">
                  <c:v>15</c:v>
                </c:pt>
                <c:pt idx="125">
                  <c:v>14</c:v>
                </c:pt>
                <c:pt idx="126">
                  <c:v>17</c:v>
                </c:pt>
                <c:pt idx="127">
                  <c:v>13</c:v>
                </c:pt>
                <c:pt idx="128">
                  <c:v>14</c:v>
                </c:pt>
                <c:pt idx="129">
                  <c:v>14</c:v>
                </c:pt>
                <c:pt idx="130">
                  <c:v>12</c:v>
                </c:pt>
                <c:pt idx="131">
                  <c:v>14</c:v>
                </c:pt>
                <c:pt idx="132">
                  <c:v>14</c:v>
                </c:pt>
                <c:pt idx="133">
                  <c:v>14</c:v>
                </c:pt>
                <c:pt idx="134">
                  <c:v>15</c:v>
                </c:pt>
                <c:pt idx="135">
                  <c:v>14</c:v>
                </c:pt>
                <c:pt idx="136">
                  <c:v>14</c:v>
                </c:pt>
                <c:pt idx="137">
                  <c:v>14</c:v>
                </c:pt>
                <c:pt idx="138">
                  <c:v>15</c:v>
                </c:pt>
                <c:pt idx="139">
                  <c:v>14</c:v>
                </c:pt>
                <c:pt idx="140">
                  <c:v>14</c:v>
                </c:pt>
                <c:pt idx="141">
                  <c:v>14</c:v>
                </c:pt>
                <c:pt idx="142">
                  <c:v>13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13</c:v>
                </c:pt>
                <c:pt idx="147">
                  <c:v>14</c:v>
                </c:pt>
                <c:pt idx="148">
                  <c:v>14</c:v>
                </c:pt>
                <c:pt idx="149">
                  <c:v>12</c:v>
                </c:pt>
                <c:pt idx="150">
                  <c:v>12</c:v>
                </c:pt>
                <c:pt idx="151">
                  <c:v>12</c:v>
                </c:pt>
                <c:pt idx="152">
                  <c:v>14</c:v>
                </c:pt>
                <c:pt idx="153">
                  <c:v>15</c:v>
                </c:pt>
                <c:pt idx="154">
                  <c:v>16</c:v>
                </c:pt>
                <c:pt idx="155">
                  <c:v>14</c:v>
                </c:pt>
                <c:pt idx="156">
                  <c:v>14</c:v>
                </c:pt>
                <c:pt idx="157">
                  <c:v>14</c:v>
                </c:pt>
                <c:pt idx="158">
                  <c:v>14</c:v>
                </c:pt>
                <c:pt idx="159">
                  <c:v>15</c:v>
                </c:pt>
                <c:pt idx="160">
                  <c:v>15</c:v>
                </c:pt>
                <c:pt idx="161">
                  <c:v>14</c:v>
                </c:pt>
                <c:pt idx="162">
                  <c:v>13</c:v>
                </c:pt>
                <c:pt idx="163">
                  <c:v>13</c:v>
                </c:pt>
                <c:pt idx="164">
                  <c:v>16</c:v>
                </c:pt>
                <c:pt idx="165">
                  <c:v>14</c:v>
                </c:pt>
                <c:pt idx="166">
                  <c:v>13</c:v>
                </c:pt>
                <c:pt idx="167">
                  <c:v>15</c:v>
                </c:pt>
                <c:pt idx="168">
                  <c:v>14</c:v>
                </c:pt>
                <c:pt idx="169">
                  <c:v>14</c:v>
                </c:pt>
                <c:pt idx="170">
                  <c:v>15</c:v>
                </c:pt>
                <c:pt idx="171">
                  <c:v>16</c:v>
                </c:pt>
                <c:pt idx="172">
                  <c:v>15</c:v>
                </c:pt>
                <c:pt idx="173">
                  <c:v>13</c:v>
                </c:pt>
                <c:pt idx="174">
                  <c:v>14</c:v>
                </c:pt>
                <c:pt idx="175">
                  <c:v>16</c:v>
                </c:pt>
                <c:pt idx="176">
                  <c:v>13</c:v>
                </c:pt>
                <c:pt idx="177">
                  <c:v>14</c:v>
                </c:pt>
                <c:pt idx="178">
                  <c:v>16</c:v>
                </c:pt>
                <c:pt idx="179">
                  <c:v>13</c:v>
                </c:pt>
                <c:pt idx="180">
                  <c:v>14</c:v>
                </c:pt>
                <c:pt idx="181">
                  <c:v>15</c:v>
                </c:pt>
                <c:pt idx="182">
                  <c:v>14</c:v>
                </c:pt>
                <c:pt idx="183">
                  <c:v>16</c:v>
                </c:pt>
                <c:pt idx="184">
                  <c:v>16</c:v>
                </c:pt>
                <c:pt idx="185">
                  <c:v>15</c:v>
                </c:pt>
                <c:pt idx="186">
                  <c:v>14</c:v>
                </c:pt>
                <c:pt idx="187">
                  <c:v>14</c:v>
                </c:pt>
                <c:pt idx="188">
                  <c:v>14</c:v>
                </c:pt>
                <c:pt idx="189">
                  <c:v>14</c:v>
                </c:pt>
                <c:pt idx="190">
                  <c:v>15</c:v>
                </c:pt>
                <c:pt idx="191">
                  <c:v>14</c:v>
                </c:pt>
                <c:pt idx="192">
                  <c:v>15</c:v>
                </c:pt>
                <c:pt idx="193">
                  <c:v>14</c:v>
                </c:pt>
                <c:pt idx="194">
                  <c:v>15</c:v>
                </c:pt>
                <c:pt idx="195">
                  <c:v>18</c:v>
                </c:pt>
                <c:pt idx="196">
                  <c:v>12</c:v>
                </c:pt>
                <c:pt idx="197">
                  <c:v>14</c:v>
                </c:pt>
                <c:pt idx="198">
                  <c:v>14</c:v>
                </c:pt>
                <c:pt idx="199">
                  <c:v>14</c:v>
                </c:pt>
                <c:pt idx="200">
                  <c:v>16</c:v>
                </c:pt>
                <c:pt idx="201">
                  <c:v>15</c:v>
                </c:pt>
                <c:pt idx="202">
                  <c:v>15</c:v>
                </c:pt>
                <c:pt idx="203">
                  <c:v>15</c:v>
                </c:pt>
                <c:pt idx="204">
                  <c:v>15</c:v>
                </c:pt>
                <c:pt idx="205">
                  <c:v>15</c:v>
                </c:pt>
                <c:pt idx="206">
                  <c:v>17</c:v>
                </c:pt>
                <c:pt idx="207">
                  <c:v>14</c:v>
                </c:pt>
                <c:pt idx="208">
                  <c:v>13</c:v>
                </c:pt>
                <c:pt idx="209">
                  <c:v>16</c:v>
                </c:pt>
                <c:pt idx="210">
                  <c:v>16</c:v>
                </c:pt>
                <c:pt idx="211">
                  <c:v>13</c:v>
                </c:pt>
                <c:pt idx="212">
                  <c:v>16</c:v>
                </c:pt>
                <c:pt idx="213">
                  <c:v>14</c:v>
                </c:pt>
                <c:pt idx="214">
                  <c:v>14</c:v>
                </c:pt>
                <c:pt idx="215">
                  <c:v>13</c:v>
                </c:pt>
                <c:pt idx="216">
                  <c:v>16</c:v>
                </c:pt>
                <c:pt idx="217">
                  <c:v>14</c:v>
                </c:pt>
                <c:pt idx="218">
                  <c:v>14</c:v>
                </c:pt>
                <c:pt idx="219">
                  <c:v>17</c:v>
                </c:pt>
                <c:pt idx="220">
                  <c:v>14</c:v>
                </c:pt>
                <c:pt idx="221">
                  <c:v>16</c:v>
                </c:pt>
                <c:pt idx="222">
                  <c:v>15</c:v>
                </c:pt>
                <c:pt idx="223">
                  <c:v>14</c:v>
                </c:pt>
                <c:pt idx="224">
                  <c:v>14</c:v>
                </c:pt>
                <c:pt idx="225">
                  <c:v>11</c:v>
                </c:pt>
                <c:pt idx="226">
                  <c:v>17</c:v>
                </c:pt>
                <c:pt idx="227">
                  <c:v>14</c:v>
                </c:pt>
                <c:pt idx="228">
                  <c:v>16</c:v>
                </c:pt>
                <c:pt idx="229">
                  <c:v>15</c:v>
                </c:pt>
                <c:pt idx="230">
                  <c:v>15</c:v>
                </c:pt>
                <c:pt idx="231">
                  <c:v>14</c:v>
                </c:pt>
                <c:pt idx="232">
                  <c:v>16</c:v>
                </c:pt>
                <c:pt idx="233">
                  <c:v>16</c:v>
                </c:pt>
                <c:pt idx="234">
                  <c:v>15</c:v>
                </c:pt>
                <c:pt idx="235">
                  <c:v>17</c:v>
                </c:pt>
                <c:pt idx="236">
                  <c:v>17</c:v>
                </c:pt>
                <c:pt idx="237">
                  <c:v>13</c:v>
                </c:pt>
                <c:pt idx="238">
                  <c:v>14</c:v>
                </c:pt>
                <c:pt idx="239">
                  <c:v>14</c:v>
                </c:pt>
                <c:pt idx="240">
                  <c:v>16</c:v>
                </c:pt>
                <c:pt idx="241">
                  <c:v>16</c:v>
                </c:pt>
                <c:pt idx="242">
                  <c:v>16</c:v>
                </c:pt>
                <c:pt idx="243">
                  <c:v>14</c:v>
                </c:pt>
                <c:pt idx="244">
                  <c:v>15</c:v>
                </c:pt>
                <c:pt idx="245">
                  <c:v>14</c:v>
                </c:pt>
                <c:pt idx="246">
                  <c:v>14</c:v>
                </c:pt>
                <c:pt idx="247">
                  <c:v>16</c:v>
                </c:pt>
                <c:pt idx="248">
                  <c:v>14</c:v>
                </c:pt>
                <c:pt idx="249">
                  <c:v>16</c:v>
                </c:pt>
                <c:pt idx="250">
                  <c:v>14</c:v>
                </c:pt>
                <c:pt idx="251">
                  <c:v>16</c:v>
                </c:pt>
                <c:pt idx="252">
                  <c:v>14</c:v>
                </c:pt>
                <c:pt idx="253">
                  <c:v>16</c:v>
                </c:pt>
                <c:pt idx="254">
                  <c:v>16</c:v>
                </c:pt>
                <c:pt idx="255">
                  <c:v>18</c:v>
                </c:pt>
                <c:pt idx="256">
                  <c:v>16</c:v>
                </c:pt>
                <c:pt idx="257">
                  <c:v>16</c:v>
                </c:pt>
                <c:pt idx="258">
                  <c:v>17</c:v>
                </c:pt>
                <c:pt idx="259">
                  <c:v>13</c:v>
                </c:pt>
                <c:pt idx="260">
                  <c:v>16</c:v>
                </c:pt>
                <c:pt idx="261">
                  <c:v>15</c:v>
                </c:pt>
                <c:pt idx="262">
                  <c:v>15</c:v>
                </c:pt>
                <c:pt idx="263">
                  <c:v>17</c:v>
                </c:pt>
                <c:pt idx="264">
                  <c:v>16</c:v>
                </c:pt>
                <c:pt idx="265">
                  <c:v>16</c:v>
                </c:pt>
                <c:pt idx="266">
                  <c:v>14</c:v>
                </c:pt>
                <c:pt idx="267">
                  <c:v>17</c:v>
                </c:pt>
                <c:pt idx="268">
                  <c:v>17</c:v>
                </c:pt>
                <c:pt idx="269">
                  <c:v>17</c:v>
                </c:pt>
                <c:pt idx="270">
                  <c:v>15</c:v>
                </c:pt>
                <c:pt idx="271">
                  <c:v>16</c:v>
                </c:pt>
                <c:pt idx="272">
                  <c:v>16</c:v>
                </c:pt>
                <c:pt idx="273">
                  <c:v>18</c:v>
                </c:pt>
                <c:pt idx="274">
                  <c:v>18</c:v>
                </c:pt>
                <c:pt idx="275">
                  <c:v>15</c:v>
                </c:pt>
                <c:pt idx="276">
                  <c:v>17</c:v>
                </c:pt>
                <c:pt idx="277">
                  <c:v>17</c:v>
                </c:pt>
                <c:pt idx="278">
                  <c:v>18</c:v>
                </c:pt>
                <c:pt idx="279">
                  <c:v>17</c:v>
                </c:pt>
                <c:pt idx="280">
                  <c:v>16</c:v>
                </c:pt>
                <c:pt idx="281">
                  <c:v>18</c:v>
                </c:pt>
                <c:pt idx="282">
                  <c:v>18</c:v>
                </c:pt>
                <c:pt idx="283">
                  <c:v>17</c:v>
                </c:pt>
                <c:pt idx="284">
                  <c:v>18</c:v>
                </c:pt>
                <c:pt idx="285">
                  <c:v>18</c:v>
                </c:pt>
                <c:pt idx="286">
                  <c:v>20</c:v>
                </c:pt>
                <c:pt idx="287">
                  <c:v>18</c:v>
                </c:pt>
                <c:pt idx="288">
                  <c:v>20</c:v>
                </c:pt>
                <c:pt idx="289">
                  <c:v>19</c:v>
                </c:pt>
                <c:pt idx="290">
                  <c:v>20</c:v>
                </c:pt>
                <c:pt idx="291">
                  <c:v>21</c:v>
                </c:pt>
                <c:pt idx="292">
                  <c:v>19</c:v>
                </c:pt>
                <c:pt idx="293">
                  <c:v>20</c:v>
                </c:pt>
                <c:pt idx="294">
                  <c:v>19</c:v>
                </c:pt>
                <c:pt idx="295">
                  <c:v>20</c:v>
                </c:pt>
                <c:pt idx="296">
                  <c:v>21</c:v>
                </c:pt>
                <c:pt idx="297">
                  <c:v>21</c:v>
                </c:pt>
                <c:pt idx="298">
                  <c:v>22</c:v>
                </c:pt>
                <c:pt idx="299">
                  <c:v>21</c:v>
                </c:pt>
                <c:pt idx="300">
                  <c:v>24</c:v>
                </c:pt>
                <c:pt idx="301">
                  <c:v>22</c:v>
                </c:pt>
                <c:pt idx="302">
                  <c:v>23</c:v>
                </c:pt>
                <c:pt idx="303">
                  <c:v>22</c:v>
                </c:pt>
                <c:pt idx="304">
                  <c:v>23</c:v>
                </c:pt>
                <c:pt idx="305">
                  <c:v>25</c:v>
                </c:pt>
                <c:pt idx="306">
                  <c:v>22</c:v>
                </c:pt>
                <c:pt idx="307">
                  <c:v>21</c:v>
                </c:pt>
                <c:pt idx="308">
                  <c:v>25</c:v>
                </c:pt>
                <c:pt idx="309">
                  <c:v>26</c:v>
                </c:pt>
                <c:pt idx="310">
                  <c:v>23</c:v>
                </c:pt>
                <c:pt idx="311">
                  <c:v>26</c:v>
                </c:pt>
                <c:pt idx="312">
                  <c:v>25</c:v>
                </c:pt>
                <c:pt idx="313">
                  <c:v>28</c:v>
                </c:pt>
                <c:pt idx="314">
                  <c:v>27</c:v>
                </c:pt>
                <c:pt idx="315">
                  <c:v>28</c:v>
                </c:pt>
                <c:pt idx="316">
                  <c:v>28</c:v>
                </c:pt>
                <c:pt idx="317">
                  <c:v>29</c:v>
                </c:pt>
                <c:pt idx="318">
                  <c:v>29</c:v>
                </c:pt>
                <c:pt idx="319">
                  <c:v>29</c:v>
                </c:pt>
                <c:pt idx="320">
                  <c:v>30</c:v>
                </c:pt>
                <c:pt idx="321">
                  <c:v>29</c:v>
                </c:pt>
                <c:pt idx="322">
                  <c:v>29</c:v>
                </c:pt>
                <c:pt idx="323">
                  <c:v>30</c:v>
                </c:pt>
                <c:pt idx="324">
                  <c:v>30</c:v>
                </c:pt>
                <c:pt idx="325">
                  <c:v>30</c:v>
                </c:pt>
                <c:pt idx="326">
                  <c:v>33</c:v>
                </c:pt>
                <c:pt idx="327">
                  <c:v>32</c:v>
                </c:pt>
                <c:pt idx="328">
                  <c:v>35</c:v>
                </c:pt>
                <c:pt idx="329">
                  <c:v>34</c:v>
                </c:pt>
                <c:pt idx="330">
                  <c:v>35</c:v>
                </c:pt>
                <c:pt idx="331">
                  <c:v>36</c:v>
                </c:pt>
                <c:pt idx="332">
                  <c:v>37</c:v>
                </c:pt>
                <c:pt idx="333">
                  <c:v>36</c:v>
                </c:pt>
                <c:pt idx="334">
                  <c:v>36</c:v>
                </c:pt>
                <c:pt idx="335">
                  <c:v>40</c:v>
                </c:pt>
                <c:pt idx="336">
                  <c:v>40</c:v>
                </c:pt>
                <c:pt idx="337">
                  <c:v>37</c:v>
                </c:pt>
                <c:pt idx="338">
                  <c:v>38</c:v>
                </c:pt>
                <c:pt idx="339">
                  <c:v>38</c:v>
                </c:pt>
                <c:pt idx="340">
                  <c:v>43</c:v>
                </c:pt>
                <c:pt idx="341">
                  <c:v>41</c:v>
                </c:pt>
                <c:pt idx="342">
                  <c:v>43</c:v>
                </c:pt>
                <c:pt idx="343">
                  <c:v>43</c:v>
                </c:pt>
                <c:pt idx="344">
                  <c:v>42</c:v>
                </c:pt>
                <c:pt idx="345">
                  <c:v>42</c:v>
                </c:pt>
                <c:pt idx="346">
                  <c:v>44</c:v>
                </c:pt>
                <c:pt idx="347">
                  <c:v>45</c:v>
                </c:pt>
                <c:pt idx="348">
                  <c:v>44</c:v>
                </c:pt>
                <c:pt idx="349">
                  <c:v>46</c:v>
                </c:pt>
                <c:pt idx="350">
                  <c:v>47</c:v>
                </c:pt>
                <c:pt idx="351">
                  <c:v>47</c:v>
                </c:pt>
                <c:pt idx="352">
                  <c:v>47</c:v>
                </c:pt>
                <c:pt idx="353">
                  <c:v>46</c:v>
                </c:pt>
                <c:pt idx="354">
                  <c:v>49</c:v>
                </c:pt>
                <c:pt idx="355">
                  <c:v>52</c:v>
                </c:pt>
                <c:pt idx="356">
                  <c:v>51</c:v>
                </c:pt>
                <c:pt idx="357">
                  <c:v>49</c:v>
                </c:pt>
                <c:pt idx="358">
                  <c:v>49</c:v>
                </c:pt>
                <c:pt idx="359">
                  <c:v>51</c:v>
                </c:pt>
                <c:pt idx="360">
                  <c:v>53</c:v>
                </c:pt>
                <c:pt idx="361">
                  <c:v>53</c:v>
                </c:pt>
                <c:pt idx="362">
                  <c:v>56</c:v>
                </c:pt>
                <c:pt idx="363">
                  <c:v>52</c:v>
                </c:pt>
                <c:pt idx="364">
                  <c:v>54</c:v>
                </c:pt>
                <c:pt idx="365">
                  <c:v>56</c:v>
                </c:pt>
                <c:pt idx="366">
                  <c:v>57</c:v>
                </c:pt>
                <c:pt idx="367">
                  <c:v>59</c:v>
                </c:pt>
                <c:pt idx="368">
                  <c:v>56</c:v>
                </c:pt>
                <c:pt idx="369">
                  <c:v>60</c:v>
                </c:pt>
                <c:pt idx="370">
                  <c:v>61</c:v>
                </c:pt>
                <c:pt idx="371">
                  <c:v>59</c:v>
                </c:pt>
                <c:pt idx="372">
                  <c:v>60</c:v>
                </c:pt>
                <c:pt idx="373">
                  <c:v>59</c:v>
                </c:pt>
                <c:pt idx="374">
                  <c:v>62</c:v>
                </c:pt>
                <c:pt idx="375">
                  <c:v>61</c:v>
                </c:pt>
                <c:pt idx="376">
                  <c:v>63</c:v>
                </c:pt>
                <c:pt idx="377">
                  <c:v>61</c:v>
                </c:pt>
                <c:pt idx="378">
                  <c:v>63</c:v>
                </c:pt>
                <c:pt idx="379">
                  <c:v>63</c:v>
                </c:pt>
                <c:pt idx="380">
                  <c:v>63</c:v>
                </c:pt>
                <c:pt idx="381">
                  <c:v>64</c:v>
                </c:pt>
                <c:pt idx="382">
                  <c:v>66</c:v>
                </c:pt>
                <c:pt idx="383">
                  <c:v>67</c:v>
                </c:pt>
                <c:pt idx="384">
                  <c:v>65</c:v>
                </c:pt>
                <c:pt idx="385">
                  <c:v>65</c:v>
                </c:pt>
                <c:pt idx="386">
                  <c:v>65</c:v>
                </c:pt>
                <c:pt idx="387">
                  <c:v>65</c:v>
                </c:pt>
                <c:pt idx="388">
                  <c:v>67</c:v>
                </c:pt>
                <c:pt idx="389">
                  <c:v>65</c:v>
                </c:pt>
                <c:pt idx="390">
                  <c:v>66</c:v>
                </c:pt>
                <c:pt idx="391">
                  <c:v>68</c:v>
                </c:pt>
                <c:pt idx="392">
                  <c:v>67</c:v>
                </c:pt>
                <c:pt idx="393">
                  <c:v>67</c:v>
                </c:pt>
                <c:pt idx="394">
                  <c:v>65</c:v>
                </c:pt>
                <c:pt idx="395">
                  <c:v>65</c:v>
                </c:pt>
                <c:pt idx="396">
                  <c:v>68</c:v>
                </c:pt>
                <c:pt idx="397">
                  <c:v>69</c:v>
                </c:pt>
                <c:pt idx="398">
                  <c:v>67</c:v>
                </c:pt>
                <c:pt idx="399">
                  <c:v>68</c:v>
                </c:pt>
                <c:pt idx="400">
                  <c:v>69</c:v>
                </c:pt>
                <c:pt idx="401">
                  <c:v>68</c:v>
                </c:pt>
                <c:pt idx="402">
                  <c:v>68</c:v>
                </c:pt>
                <c:pt idx="403">
                  <c:v>70</c:v>
                </c:pt>
                <c:pt idx="404">
                  <c:v>69</c:v>
                </c:pt>
                <c:pt idx="405">
                  <c:v>67</c:v>
                </c:pt>
                <c:pt idx="406">
                  <c:v>69</c:v>
                </c:pt>
                <c:pt idx="407">
                  <c:v>67</c:v>
                </c:pt>
                <c:pt idx="408">
                  <c:v>67</c:v>
                </c:pt>
                <c:pt idx="409">
                  <c:v>68</c:v>
                </c:pt>
                <c:pt idx="410">
                  <c:v>68</c:v>
                </c:pt>
                <c:pt idx="411">
                  <c:v>69</c:v>
                </c:pt>
                <c:pt idx="412">
                  <c:v>66</c:v>
                </c:pt>
                <c:pt idx="413">
                  <c:v>67</c:v>
                </c:pt>
                <c:pt idx="414">
                  <c:v>67</c:v>
                </c:pt>
                <c:pt idx="415">
                  <c:v>67</c:v>
                </c:pt>
                <c:pt idx="416">
                  <c:v>65</c:v>
                </c:pt>
                <c:pt idx="417">
                  <c:v>65</c:v>
                </c:pt>
                <c:pt idx="418">
                  <c:v>63</c:v>
                </c:pt>
                <c:pt idx="419">
                  <c:v>64</c:v>
                </c:pt>
                <c:pt idx="420">
                  <c:v>65</c:v>
                </c:pt>
                <c:pt idx="421">
                  <c:v>67</c:v>
                </c:pt>
                <c:pt idx="422">
                  <c:v>66</c:v>
                </c:pt>
                <c:pt idx="423">
                  <c:v>64</c:v>
                </c:pt>
                <c:pt idx="424">
                  <c:v>64</c:v>
                </c:pt>
                <c:pt idx="425">
                  <c:v>64</c:v>
                </c:pt>
                <c:pt idx="426">
                  <c:v>66</c:v>
                </c:pt>
                <c:pt idx="427">
                  <c:v>64</c:v>
                </c:pt>
                <c:pt idx="428">
                  <c:v>62</c:v>
                </c:pt>
                <c:pt idx="429">
                  <c:v>61</c:v>
                </c:pt>
                <c:pt idx="430">
                  <c:v>61</c:v>
                </c:pt>
                <c:pt idx="431">
                  <c:v>64</c:v>
                </c:pt>
                <c:pt idx="432">
                  <c:v>61</c:v>
                </c:pt>
                <c:pt idx="433">
                  <c:v>64</c:v>
                </c:pt>
                <c:pt idx="434">
                  <c:v>61</c:v>
                </c:pt>
                <c:pt idx="435">
                  <c:v>62</c:v>
                </c:pt>
                <c:pt idx="436">
                  <c:v>58</c:v>
                </c:pt>
                <c:pt idx="437">
                  <c:v>59</c:v>
                </c:pt>
                <c:pt idx="438">
                  <c:v>61</c:v>
                </c:pt>
                <c:pt idx="439">
                  <c:v>58</c:v>
                </c:pt>
                <c:pt idx="440">
                  <c:v>58</c:v>
                </c:pt>
                <c:pt idx="441">
                  <c:v>58</c:v>
                </c:pt>
                <c:pt idx="442">
                  <c:v>57</c:v>
                </c:pt>
                <c:pt idx="443">
                  <c:v>56</c:v>
                </c:pt>
                <c:pt idx="444">
                  <c:v>56</c:v>
                </c:pt>
                <c:pt idx="445">
                  <c:v>56</c:v>
                </c:pt>
                <c:pt idx="446">
                  <c:v>53</c:v>
                </c:pt>
                <c:pt idx="447">
                  <c:v>53</c:v>
                </c:pt>
                <c:pt idx="448">
                  <c:v>54</c:v>
                </c:pt>
                <c:pt idx="449">
                  <c:v>54</c:v>
                </c:pt>
                <c:pt idx="450">
                  <c:v>53</c:v>
                </c:pt>
                <c:pt idx="451">
                  <c:v>54</c:v>
                </c:pt>
                <c:pt idx="452">
                  <c:v>53</c:v>
                </c:pt>
                <c:pt idx="453">
                  <c:v>53</c:v>
                </c:pt>
                <c:pt idx="454">
                  <c:v>49</c:v>
                </c:pt>
                <c:pt idx="455">
                  <c:v>50</c:v>
                </c:pt>
                <c:pt idx="456">
                  <c:v>49</c:v>
                </c:pt>
                <c:pt idx="457">
                  <c:v>51</c:v>
                </c:pt>
                <c:pt idx="458">
                  <c:v>48</c:v>
                </c:pt>
                <c:pt idx="459">
                  <c:v>49</c:v>
                </c:pt>
                <c:pt idx="460">
                  <c:v>50</c:v>
                </c:pt>
                <c:pt idx="461">
                  <c:v>50</c:v>
                </c:pt>
                <c:pt idx="462">
                  <c:v>49</c:v>
                </c:pt>
                <c:pt idx="463">
                  <c:v>48</c:v>
                </c:pt>
                <c:pt idx="464">
                  <c:v>47</c:v>
                </c:pt>
                <c:pt idx="465">
                  <c:v>46</c:v>
                </c:pt>
                <c:pt idx="466">
                  <c:v>47</c:v>
                </c:pt>
                <c:pt idx="467">
                  <c:v>46</c:v>
                </c:pt>
                <c:pt idx="468">
                  <c:v>47</c:v>
                </c:pt>
                <c:pt idx="469">
                  <c:v>46</c:v>
                </c:pt>
                <c:pt idx="470">
                  <c:v>43</c:v>
                </c:pt>
                <c:pt idx="471">
                  <c:v>44</c:v>
                </c:pt>
                <c:pt idx="472">
                  <c:v>41</c:v>
                </c:pt>
                <c:pt idx="473">
                  <c:v>42</c:v>
                </c:pt>
                <c:pt idx="474">
                  <c:v>41</c:v>
                </c:pt>
                <c:pt idx="475">
                  <c:v>41</c:v>
                </c:pt>
                <c:pt idx="476">
                  <c:v>39</c:v>
                </c:pt>
                <c:pt idx="477">
                  <c:v>43</c:v>
                </c:pt>
                <c:pt idx="478">
                  <c:v>43</c:v>
                </c:pt>
                <c:pt idx="479">
                  <c:v>42</c:v>
                </c:pt>
                <c:pt idx="480">
                  <c:v>40</c:v>
                </c:pt>
                <c:pt idx="481">
                  <c:v>41</c:v>
                </c:pt>
                <c:pt idx="482">
                  <c:v>40</c:v>
                </c:pt>
                <c:pt idx="483">
                  <c:v>40</c:v>
                </c:pt>
                <c:pt idx="484">
                  <c:v>40</c:v>
                </c:pt>
                <c:pt idx="485">
                  <c:v>41</c:v>
                </c:pt>
                <c:pt idx="486">
                  <c:v>39</c:v>
                </c:pt>
                <c:pt idx="487">
                  <c:v>41</c:v>
                </c:pt>
                <c:pt idx="488">
                  <c:v>38</c:v>
                </c:pt>
                <c:pt idx="489">
                  <c:v>39</c:v>
                </c:pt>
                <c:pt idx="490">
                  <c:v>37</c:v>
                </c:pt>
                <c:pt idx="491">
                  <c:v>39</c:v>
                </c:pt>
                <c:pt idx="492">
                  <c:v>38</c:v>
                </c:pt>
                <c:pt idx="493">
                  <c:v>37</c:v>
                </c:pt>
                <c:pt idx="494">
                  <c:v>37</c:v>
                </c:pt>
                <c:pt idx="495">
                  <c:v>37</c:v>
                </c:pt>
                <c:pt idx="496">
                  <c:v>35</c:v>
                </c:pt>
                <c:pt idx="497">
                  <c:v>37</c:v>
                </c:pt>
                <c:pt idx="498">
                  <c:v>35</c:v>
                </c:pt>
                <c:pt idx="499">
                  <c:v>37</c:v>
                </c:pt>
                <c:pt idx="500">
                  <c:v>38</c:v>
                </c:pt>
                <c:pt idx="501">
                  <c:v>36</c:v>
                </c:pt>
                <c:pt idx="502">
                  <c:v>37</c:v>
                </c:pt>
                <c:pt idx="503">
                  <c:v>38</c:v>
                </c:pt>
                <c:pt idx="504">
                  <c:v>37</c:v>
                </c:pt>
                <c:pt idx="505">
                  <c:v>35</c:v>
                </c:pt>
                <c:pt idx="506">
                  <c:v>37</c:v>
                </c:pt>
                <c:pt idx="507">
                  <c:v>33</c:v>
                </c:pt>
                <c:pt idx="508">
                  <c:v>36</c:v>
                </c:pt>
                <c:pt idx="509">
                  <c:v>37</c:v>
                </c:pt>
                <c:pt idx="510">
                  <c:v>35</c:v>
                </c:pt>
                <c:pt idx="511">
                  <c:v>37</c:v>
                </c:pt>
                <c:pt idx="512">
                  <c:v>36</c:v>
                </c:pt>
                <c:pt idx="513">
                  <c:v>37</c:v>
                </c:pt>
                <c:pt idx="514">
                  <c:v>35</c:v>
                </c:pt>
                <c:pt idx="515">
                  <c:v>34</c:v>
                </c:pt>
                <c:pt idx="516">
                  <c:v>36</c:v>
                </c:pt>
                <c:pt idx="517">
                  <c:v>36</c:v>
                </c:pt>
                <c:pt idx="518">
                  <c:v>35</c:v>
                </c:pt>
                <c:pt idx="519">
                  <c:v>34</c:v>
                </c:pt>
                <c:pt idx="520">
                  <c:v>35</c:v>
                </c:pt>
                <c:pt idx="521">
                  <c:v>36</c:v>
                </c:pt>
                <c:pt idx="522">
                  <c:v>34</c:v>
                </c:pt>
                <c:pt idx="523">
                  <c:v>36</c:v>
                </c:pt>
                <c:pt idx="524">
                  <c:v>36</c:v>
                </c:pt>
                <c:pt idx="525">
                  <c:v>35</c:v>
                </c:pt>
                <c:pt idx="526">
                  <c:v>37</c:v>
                </c:pt>
                <c:pt idx="527">
                  <c:v>34</c:v>
                </c:pt>
                <c:pt idx="528">
                  <c:v>36</c:v>
                </c:pt>
                <c:pt idx="529">
                  <c:v>35</c:v>
                </c:pt>
                <c:pt idx="530">
                  <c:v>36</c:v>
                </c:pt>
                <c:pt idx="531">
                  <c:v>36</c:v>
                </c:pt>
                <c:pt idx="532">
                  <c:v>34</c:v>
                </c:pt>
                <c:pt idx="533">
                  <c:v>36</c:v>
                </c:pt>
                <c:pt idx="534">
                  <c:v>37</c:v>
                </c:pt>
                <c:pt idx="535">
                  <c:v>38</c:v>
                </c:pt>
                <c:pt idx="536">
                  <c:v>35</c:v>
                </c:pt>
                <c:pt idx="537">
                  <c:v>33</c:v>
                </c:pt>
                <c:pt idx="538">
                  <c:v>34</c:v>
                </c:pt>
                <c:pt idx="539">
                  <c:v>34</c:v>
                </c:pt>
                <c:pt idx="540">
                  <c:v>34</c:v>
                </c:pt>
                <c:pt idx="541">
                  <c:v>34</c:v>
                </c:pt>
                <c:pt idx="542">
                  <c:v>35</c:v>
                </c:pt>
                <c:pt idx="543">
                  <c:v>36</c:v>
                </c:pt>
                <c:pt idx="544">
                  <c:v>35</c:v>
                </c:pt>
                <c:pt idx="545">
                  <c:v>37</c:v>
                </c:pt>
                <c:pt idx="546">
                  <c:v>35</c:v>
                </c:pt>
                <c:pt idx="547">
                  <c:v>35</c:v>
                </c:pt>
                <c:pt idx="548">
                  <c:v>35</c:v>
                </c:pt>
                <c:pt idx="549">
                  <c:v>35</c:v>
                </c:pt>
                <c:pt idx="550">
                  <c:v>37</c:v>
                </c:pt>
                <c:pt idx="551">
                  <c:v>38</c:v>
                </c:pt>
                <c:pt idx="552">
                  <c:v>36</c:v>
                </c:pt>
                <c:pt idx="553">
                  <c:v>34</c:v>
                </c:pt>
                <c:pt idx="554">
                  <c:v>33</c:v>
                </c:pt>
                <c:pt idx="555">
                  <c:v>35</c:v>
                </c:pt>
                <c:pt idx="556">
                  <c:v>36</c:v>
                </c:pt>
                <c:pt idx="557">
                  <c:v>37</c:v>
                </c:pt>
                <c:pt idx="558">
                  <c:v>34</c:v>
                </c:pt>
                <c:pt idx="559">
                  <c:v>33</c:v>
                </c:pt>
                <c:pt idx="560">
                  <c:v>36</c:v>
                </c:pt>
                <c:pt idx="561">
                  <c:v>37</c:v>
                </c:pt>
                <c:pt idx="562">
                  <c:v>35</c:v>
                </c:pt>
                <c:pt idx="563">
                  <c:v>36</c:v>
                </c:pt>
                <c:pt idx="564">
                  <c:v>33</c:v>
                </c:pt>
                <c:pt idx="565">
                  <c:v>35</c:v>
                </c:pt>
                <c:pt idx="566">
                  <c:v>33</c:v>
                </c:pt>
                <c:pt idx="567">
                  <c:v>35</c:v>
                </c:pt>
                <c:pt idx="568">
                  <c:v>34</c:v>
                </c:pt>
                <c:pt idx="569">
                  <c:v>35</c:v>
                </c:pt>
                <c:pt idx="570">
                  <c:v>34</c:v>
                </c:pt>
                <c:pt idx="571">
                  <c:v>32</c:v>
                </c:pt>
                <c:pt idx="572">
                  <c:v>34</c:v>
                </c:pt>
                <c:pt idx="573">
                  <c:v>34</c:v>
                </c:pt>
                <c:pt idx="574">
                  <c:v>35</c:v>
                </c:pt>
                <c:pt idx="575">
                  <c:v>34</c:v>
                </c:pt>
                <c:pt idx="576">
                  <c:v>34</c:v>
                </c:pt>
                <c:pt idx="577">
                  <c:v>33</c:v>
                </c:pt>
                <c:pt idx="578">
                  <c:v>34</c:v>
                </c:pt>
                <c:pt idx="579">
                  <c:v>34</c:v>
                </c:pt>
                <c:pt idx="580">
                  <c:v>33</c:v>
                </c:pt>
                <c:pt idx="581">
                  <c:v>33</c:v>
                </c:pt>
                <c:pt idx="582">
                  <c:v>31</c:v>
                </c:pt>
                <c:pt idx="583">
                  <c:v>34</c:v>
                </c:pt>
                <c:pt idx="584">
                  <c:v>31</c:v>
                </c:pt>
                <c:pt idx="585">
                  <c:v>33</c:v>
                </c:pt>
                <c:pt idx="586">
                  <c:v>35</c:v>
                </c:pt>
                <c:pt idx="587">
                  <c:v>33</c:v>
                </c:pt>
                <c:pt idx="588">
                  <c:v>32</c:v>
                </c:pt>
                <c:pt idx="589">
                  <c:v>33</c:v>
                </c:pt>
                <c:pt idx="590">
                  <c:v>34</c:v>
                </c:pt>
                <c:pt idx="591">
                  <c:v>34</c:v>
                </c:pt>
                <c:pt idx="592">
                  <c:v>30</c:v>
                </c:pt>
                <c:pt idx="593">
                  <c:v>32</c:v>
                </c:pt>
                <c:pt idx="594">
                  <c:v>33</c:v>
                </c:pt>
                <c:pt idx="595">
                  <c:v>33</c:v>
                </c:pt>
                <c:pt idx="596">
                  <c:v>32</c:v>
                </c:pt>
                <c:pt idx="597">
                  <c:v>36</c:v>
                </c:pt>
                <c:pt idx="598">
                  <c:v>33</c:v>
                </c:pt>
                <c:pt idx="599">
                  <c:v>33</c:v>
                </c:pt>
                <c:pt idx="600">
                  <c:v>33</c:v>
                </c:pt>
                <c:pt idx="601">
                  <c:v>30</c:v>
                </c:pt>
                <c:pt idx="602">
                  <c:v>33</c:v>
                </c:pt>
                <c:pt idx="603">
                  <c:v>32</c:v>
                </c:pt>
                <c:pt idx="604">
                  <c:v>32</c:v>
                </c:pt>
                <c:pt idx="605">
                  <c:v>30</c:v>
                </c:pt>
                <c:pt idx="606">
                  <c:v>31</c:v>
                </c:pt>
                <c:pt idx="607">
                  <c:v>32</c:v>
                </c:pt>
                <c:pt idx="608">
                  <c:v>31</c:v>
                </c:pt>
                <c:pt idx="609">
                  <c:v>30</c:v>
                </c:pt>
                <c:pt idx="610">
                  <c:v>32</c:v>
                </c:pt>
                <c:pt idx="611">
                  <c:v>31</c:v>
                </c:pt>
                <c:pt idx="612">
                  <c:v>32</c:v>
                </c:pt>
                <c:pt idx="613">
                  <c:v>31</c:v>
                </c:pt>
                <c:pt idx="614">
                  <c:v>31</c:v>
                </c:pt>
                <c:pt idx="615">
                  <c:v>32</c:v>
                </c:pt>
                <c:pt idx="616">
                  <c:v>31</c:v>
                </c:pt>
                <c:pt idx="617">
                  <c:v>31</c:v>
                </c:pt>
                <c:pt idx="618">
                  <c:v>30</c:v>
                </c:pt>
                <c:pt idx="619">
                  <c:v>30</c:v>
                </c:pt>
                <c:pt idx="620">
                  <c:v>29</c:v>
                </c:pt>
                <c:pt idx="621">
                  <c:v>30</c:v>
                </c:pt>
                <c:pt idx="622">
                  <c:v>29</c:v>
                </c:pt>
                <c:pt idx="623">
                  <c:v>30</c:v>
                </c:pt>
                <c:pt idx="624">
                  <c:v>30</c:v>
                </c:pt>
                <c:pt idx="625">
                  <c:v>29</c:v>
                </c:pt>
                <c:pt idx="626">
                  <c:v>28</c:v>
                </c:pt>
                <c:pt idx="627">
                  <c:v>30</c:v>
                </c:pt>
                <c:pt idx="628">
                  <c:v>28</c:v>
                </c:pt>
                <c:pt idx="629">
                  <c:v>30</c:v>
                </c:pt>
                <c:pt idx="630">
                  <c:v>31</c:v>
                </c:pt>
                <c:pt idx="631">
                  <c:v>27</c:v>
                </c:pt>
                <c:pt idx="632">
                  <c:v>30</c:v>
                </c:pt>
                <c:pt idx="633">
                  <c:v>29</c:v>
                </c:pt>
                <c:pt idx="634">
                  <c:v>30</c:v>
                </c:pt>
                <c:pt idx="635">
                  <c:v>26</c:v>
                </c:pt>
                <c:pt idx="636">
                  <c:v>27</c:v>
                </c:pt>
                <c:pt idx="637">
                  <c:v>27</c:v>
                </c:pt>
                <c:pt idx="638">
                  <c:v>32</c:v>
                </c:pt>
                <c:pt idx="639">
                  <c:v>28</c:v>
                </c:pt>
                <c:pt idx="640">
                  <c:v>29</c:v>
                </c:pt>
                <c:pt idx="641">
                  <c:v>27</c:v>
                </c:pt>
                <c:pt idx="642">
                  <c:v>26</c:v>
                </c:pt>
                <c:pt idx="643">
                  <c:v>26</c:v>
                </c:pt>
                <c:pt idx="644">
                  <c:v>29</c:v>
                </c:pt>
                <c:pt idx="645">
                  <c:v>26</c:v>
                </c:pt>
                <c:pt idx="646">
                  <c:v>28</c:v>
                </c:pt>
                <c:pt idx="647">
                  <c:v>29</c:v>
                </c:pt>
                <c:pt idx="648">
                  <c:v>24</c:v>
                </c:pt>
                <c:pt idx="649">
                  <c:v>28</c:v>
                </c:pt>
                <c:pt idx="650">
                  <c:v>25</c:v>
                </c:pt>
                <c:pt idx="651">
                  <c:v>26</c:v>
                </c:pt>
                <c:pt idx="652">
                  <c:v>26</c:v>
                </c:pt>
                <c:pt idx="653">
                  <c:v>23</c:v>
                </c:pt>
                <c:pt idx="654">
                  <c:v>26</c:v>
                </c:pt>
                <c:pt idx="655">
                  <c:v>26</c:v>
                </c:pt>
                <c:pt idx="656">
                  <c:v>24</c:v>
                </c:pt>
                <c:pt idx="657">
                  <c:v>26</c:v>
                </c:pt>
                <c:pt idx="658">
                  <c:v>26</c:v>
                </c:pt>
                <c:pt idx="659">
                  <c:v>24</c:v>
                </c:pt>
                <c:pt idx="660">
                  <c:v>26</c:v>
                </c:pt>
                <c:pt idx="661">
                  <c:v>22</c:v>
                </c:pt>
                <c:pt idx="662">
                  <c:v>24</c:v>
                </c:pt>
                <c:pt idx="663">
                  <c:v>23</c:v>
                </c:pt>
                <c:pt idx="664">
                  <c:v>23</c:v>
                </c:pt>
                <c:pt idx="665">
                  <c:v>25</c:v>
                </c:pt>
                <c:pt idx="666">
                  <c:v>25</c:v>
                </c:pt>
                <c:pt idx="667">
                  <c:v>25</c:v>
                </c:pt>
                <c:pt idx="668">
                  <c:v>21</c:v>
                </c:pt>
                <c:pt idx="669">
                  <c:v>25</c:v>
                </c:pt>
                <c:pt idx="670">
                  <c:v>22</c:v>
                </c:pt>
                <c:pt idx="671">
                  <c:v>22</c:v>
                </c:pt>
                <c:pt idx="672">
                  <c:v>22</c:v>
                </c:pt>
                <c:pt idx="673">
                  <c:v>22</c:v>
                </c:pt>
                <c:pt idx="674">
                  <c:v>24</c:v>
                </c:pt>
                <c:pt idx="675">
                  <c:v>21</c:v>
                </c:pt>
                <c:pt idx="676">
                  <c:v>22</c:v>
                </c:pt>
                <c:pt idx="677">
                  <c:v>20</c:v>
                </c:pt>
                <c:pt idx="678">
                  <c:v>21</c:v>
                </c:pt>
                <c:pt idx="679">
                  <c:v>23</c:v>
                </c:pt>
                <c:pt idx="680">
                  <c:v>23</c:v>
                </c:pt>
                <c:pt idx="681">
                  <c:v>22</c:v>
                </c:pt>
                <c:pt idx="682">
                  <c:v>21</c:v>
                </c:pt>
                <c:pt idx="683">
                  <c:v>21</c:v>
                </c:pt>
                <c:pt idx="684">
                  <c:v>18</c:v>
                </c:pt>
                <c:pt idx="685">
                  <c:v>21</c:v>
                </c:pt>
                <c:pt idx="686">
                  <c:v>21</c:v>
                </c:pt>
                <c:pt idx="687">
                  <c:v>20</c:v>
                </c:pt>
                <c:pt idx="688">
                  <c:v>20</c:v>
                </c:pt>
                <c:pt idx="689">
                  <c:v>23</c:v>
                </c:pt>
                <c:pt idx="690">
                  <c:v>23</c:v>
                </c:pt>
                <c:pt idx="691">
                  <c:v>22</c:v>
                </c:pt>
                <c:pt idx="692">
                  <c:v>23</c:v>
                </c:pt>
                <c:pt idx="693">
                  <c:v>20</c:v>
                </c:pt>
                <c:pt idx="694">
                  <c:v>23</c:v>
                </c:pt>
                <c:pt idx="695">
                  <c:v>21</c:v>
                </c:pt>
                <c:pt idx="696">
                  <c:v>20</c:v>
                </c:pt>
                <c:pt idx="697">
                  <c:v>21</c:v>
                </c:pt>
                <c:pt idx="698">
                  <c:v>19</c:v>
                </c:pt>
                <c:pt idx="699">
                  <c:v>20</c:v>
                </c:pt>
                <c:pt idx="700">
                  <c:v>21</c:v>
                </c:pt>
                <c:pt idx="701">
                  <c:v>21</c:v>
                </c:pt>
                <c:pt idx="702">
                  <c:v>20</c:v>
                </c:pt>
                <c:pt idx="703">
                  <c:v>18</c:v>
                </c:pt>
                <c:pt idx="704">
                  <c:v>18</c:v>
                </c:pt>
                <c:pt idx="705">
                  <c:v>16</c:v>
                </c:pt>
                <c:pt idx="706">
                  <c:v>20</c:v>
                </c:pt>
                <c:pt idx="707">
                  <c:v>19</c:v>
                </c:pt>
                <c:pt idx="708">
                  <c:v>19</c:v>
                </c:pt>
                <c:pt idx="709">
                  <c:v>21</c:v>
                </c:pt>
                <c:pt idx="710">
                  <c:v>19</c:v>
                </c:pt>
                <c:pt idx="711">
                  <c:v>20</c:v>
                </c:pt>
                <c:pt idx="712">
                  <c:v>20</c:v>
                </c:pt>
                <c:pt idx="713">
                  <c:v>18</c:v>
                </c:pt>
                <c:pt idx="714">
                  <c:v>18</c:v>
                </c:pt>
                <c:pt idx="715">
                  <c:v>18</c:v>
                </c:pt>
                <c:pt idx="716">
                  <c:v>19</c:v>
                </c:pt>
                <c:pt idx="717">
                  <c:v>19</c:v>
                </c:pt>
                <c:pt idx="718">
                  <c:v>17</c:v>
                </c:pt>
                <c:pt idx="719">
                  <c:v>17</c:v>
                </c:pt>
                <c:pt idx="720">
                  <c:v>18</c:v>
                </c:pt>
                <c:pt idx="721">
                  <c:v>16</c:v>
                </c:pt>
                <c:pt idx="722">
                  <c:v>16</c:v>
                </c:pt>
                <c:pt idx="723">
                  <c:v>18</c:v>
                </c:pt>
                <c:pt idx="724">
                  <c:v>18</c:v>
                </c:pt>
                <c:pt idx="725">
                  <c:v>18</c:v>
                </c:pt>
                <c:pt idx="726">
                  <c:v>18</c:v>
                </c:pt>
                <c:pt idx="727">
                  <c:v>18</c:v>
                </c:pt>
                <c:pt idx="728">
                  <c:v>18</c:v>
                </c:pt>
                <c:pt idx="729">
                  <c:v>17</c:v>
                </c:pt>
                <c:pt idx="730">
                  <c:v>16</c:v>
                </c:pt>
                <c:pt idx="731">
                  <c:v>15</c:v>
                </c:pt>
                <c:pt idx="732">
                  <c:v>17</c:v>
                </c:pt>
                <c:pt idx="733">
                  <c:v>17</c:v>
                </c:pt>
                <c:pt idx="734">
                  <c:v>16</c:v>
                </c:pt>
                <c:pt idx="735">
                  <c:v>17</c:v>
                </c:pt>
                <c:pt idx="736">
                  <c:v>19</c:v>
                </c:pt>
                <c:pt idx="737">
                  <c:v>15</c:v>
                </c:pt>
                <c:pt idx="738">
                  <c:v>16</c:v>
                </c:pt>
                <c:pt idx="739">
                  <c:v>18</c:v>
                </c:pt>
                <c:pt idx="740">
                  <c:v>16</c:v>
                </c:pt>
                <c:pt idx="741">
                  <c:v>17</c:v>
                </c:pt>
                <c:pt idx="742">
                  <c:v>16</c:v>
                </c:pt>
                <c:pt idx="743">
                  <c:v>16</c:v>
                </c:pt>
                <c:pt idx="744">
                  <c:v>18</c:v>
                </c:pt>
                <c:pt idx="745">
                  <c:v>15</c:v>
                </c:pt>
                <c:pt idx="746">
                  <c:v>15</c:v>
                </c:pt>
                <c:pt idx="747">
                  <c:v>17</c:v>
                </c:pt>
                <c:pt idx="748">
                  <c:v>15</c:v>
                </c:pt>
                <c:pt idx="749">
                  <c:v>18</c:v>
                </c:pt>
                <c:pt idx="750">
                  <c:v>17</c:v>
                </c:pt>
                <c:pt idx="751">
                  <c:v>18</c:v>
                </c:pt>
                <c:pt idx="752">
                  <c:v>15</c:v>
                </c:pt>
                <c:pt idx="753">
                  <c:v>14</c:v>
                </c:pt>
                <c:pt idx="754">
                  <c:v>15</c:v>
                </c:pt>
                <c:pt idx="755">
                  <c:v>16</c:v>
                </c:pt>
                <c:pt idx="756">
                  <c:v>16</c:v>
                </c:pt>
                <c:pt idx="757">
                  <c:v>16</c:v>
                </c:pt>
                <c:pt idx="758">
                  <c:v>14</c:v>
                </c:pt>
                <c:pt idx="759">
                  <c:v>16</c:v>
                </c:pt>
                <c:pt idx="760">
                  <c:v>15</c:v>
                </c:pt>
                <c:pt idx="761">
                  <c:v>18</c:v>
                </c:pt>
                <c:pt idx="762">
                  <c:v>15</c:v>
                </c:pt>
                <c:pt idx="763">
                  <c:v>15</c:v>
                </c:pt>
                <c:pt idx="764">
                  <c:v>17</c:v>
                </c:pt>
                <c:pt idx="765">
                  <c:v>17</c:v>
                </c:pt>
                <c:pt idx="766">
                  <c:v>16</c:v>
                </c:pt>
                <c:pt idx="767">
                  <c:v>16</c:v>
                </c:pt>
                <c:pt idx="768">
                  <c:v>15</c:v>
                </c:pt>
                <c:pt idx="769">
                  <c:v>14</c:v>
                </c:pt>
                <c:pt idx="770">
                  <c:v>13</c:v>
                </c:pt>
                <c:pt idx="771">
                  <c:v>15</c:v>
                </c:pt>
                <c:pt idx="772">
                  <c:v>16</c:v>
                </c:pt>
                <c:pt idx="773">
                  <c:v>18</c:v>
                </c:pt>
                <c:pt idx="774">
                  <c:v>16</c:v>
                </c:pt>
                <c:pt idx="775">
                  <c:v>17</c:v>
                </c:pt>
                <c:pt idx="776">
                  <c:v>17</c:v>
                </c:pt>
                <c:pt idx="777">
                  <c:v>18</c:v>
                </c:pt>
                <c:pt idx="778">
                  <c:v>15</c:v>
                </c:pt>
                <c:pt idx="779">
                  <c:v>16</c:v>
                </c:pt>
                <c:pt idx="780">
                  <c:v>15</c:v>
                </c:pt>
                <c:pt idx="781">
                  <c:v>15</c:v>
                </c:pt>
                <c:pt idx="782">
                  <c:v>15</c:v>
                </c:pt>
                <c:pt idx="783">
                  <c:v>13</c:v>
                </c:pt>
                <c:pt idx="784">
                  <c:v>16</c:v>
                </c:pt>
                <c:pt idx="785">
                  <c:v>17</c:v>
                </c:pt>
                <c:pt idx="786">
                  <c:v>16</c:v>
                </c:pt>
                <c:pt idx="787">
                  <c:v>16</c:v>
                </c:pt>
                <c:pt idx="788">
                  <c:v>15</c:v>
                </c:pt>
                <c:pt idx="789">
                  <c:v>14</c:v>
                </c:pt>
                <c:pt idx="790">
                  <c:v>19</c:v>
                </c:pt>
                <c:pt idx="791">
                  <c:v>16</c:v>
                </c:pt>
                <c:pt idx="792">
                  <c:v>16</c:v>
                </c:pt>
                <c:pt idx="793">
                  <c:v>14</c:v>
                </c:pt>
                <c:pt idx="794">
                  <c:v>13</c:v>
                </c:pt>
                <c:pt idx="795">
                  <c:v>14</c:v>
                </c:pt>
                <c:pt idx="796">
                  <c:v>15</c:v>
                </c:pt>
                <c:pt idx="797">
                  <c:v>15</c:v>
                </c:pt>
                <c:pt idx="798">
                  <c:v>14</c:v>
                </c:pt>
                <c:pt idx="799">
                  <c:v>16</c:v>
                </c:pt>
                <c:pt idx="800">
                  <c:v>15</c:v>
                </c:pt>
                <c:pt idx="801">
                  <c:v>14</c:v>
                </c:pt>
                <c:pt idx="802">
                  <c:v>14</c:v>
                </c:pt>
                <c:pt idx="803">
                  <c:v>17</c:v>
                </c:pt>
                <c:pt idx="804">
                  <c:v>12</c:v>
                </c:pt>
                <c:pt idx="805">
                  <c:v>15</c:v>
                </c:pt>
                <c:pt idx="806">
                  <c:v>13</c:v>
                </c:pt>
                <c:pt idx="807">
                  <c:v>14</c:v>
                </c:pt>
                <c:pt idx="808">
                  <c:v>13</c:v>
                </c:pt>
                <c:pt idx="809">
                  <c:v>16</c:v>
                </c:pt>
                <c:pt idx="810">
                  <c:v>14</c:v>
                </c:pt>
                <c:pt idx="811">
                  <c:v>16</c:v>
                </c:pt>
                <c:pt idx="812">
                  <c:v>16</c:v>
                </c:pt>
                <c:pt idx="813">
                  <c:v>14</c:v>
                </c:pt>
                <c:pt idx="814">
                  <c:v>14</c:v>
                </c:pt>
                <c:pt idx="815">
                  <c:v>15</c:v>
                </c:pt>
                <c:pt idx="816">
                  <c:v>15</c:v>
                </c:pt>
                <c:pt idx="817">
                  <c:v>14</c:v>
                </c:pt>
                <c:pt idx="818">
                  <c:v>15</c:v>
                </c:pt>
                <c:pt idx="819">
                  <c:v>16</c:v>
                </c:pt>
                <c:pt idx="820">
                  <c:v>15</c:v>
                </c:pt>
                <c:pt idx="821">
                  <c:v>14</c:v>
                </c:pt>
                <c:pt idx="822">
                  <c:v>12</c:v>
                </c:pt>
                <c:pt idx="823">
                  <c:v>12</c:v>
                </c:pt>
                <c:pt idx="824">
                  <c:v>14</c:v>
                </c:pt>
                <c:pt idx="825">
                  <c:v>15</c:v>
                </c:pt>
                <c:pt idx="826">
                  <c:v>13</c:v>
                </c:pt>
                <c:pt idx="827">
                  <c:v>15</c:v>
                </c:pt>
                <c:pt idx="828">
                  <c:v>13</c:v>
                </c:pt>
                <c:pt idx="829">
                  <c:v>16</c:v>
                </c:pt>
                <c:pt idx="830">
                  <c:v>14</c:v>
                </c:pt>
                <c:pt idx="831">
                  <c:v>16</c:v>
                </c:pt>
                <c:pt idx="832">
                  <c:v>15</c:v>
                </c:pt>
                <c:pt idx="833">
                  <c:v>15</c:v>
                </c:pt>
                <c:pt idx="834">
                  <c:v>14</c:v>
                </c:pt>
                <c:pt idx="835">
                  <c:v>15</c:v>
                </c:pt>
                <c:pt idx="836">
                  <c:v>14</c:v>
                </c:pt>
                <c:pt idx="837">
                  <c:v>12</c:v>
                </c:pt>
                <c:pt idx="838">
                  <c:v>14</c:v>
                </c:pt>
                <c:pt idx="839">
                  <c:v>16</c:v>
                </c:pt>
                <c:pt idx="840">
                  <c:v>14</c:v>
                </c:pt>
                <c:pt idx="841">
                  <c:v>12</c:v>
                </c:pt>
                <c:pt idx="842">
                  <c:v>14</c:v>
                </c:pt>
                <c:pt idx="843">
                  <c:v>17</c:v>
                </c:pt>
                <c:pt idx="844">
                  <c:v>14</c:v>
                </c:pt>
                <c:pt idx="845">
                  <c:v>15</c:v>
                </c:pt>
                <c:pt idx="846">
                  <c:v>15</c:v>
                </c:pt>
                <c:pt idx="847">
                  <c:v>15</c:v>
                </c:pt>
                <c:pt idx="848">
                  <c:v>13</c:v>
                </c:pt>
                <c:pt idx="849">
                  <c:v>13</c:v>
                </c:pt>
                <c:pt idx="850">
                  <c:v>13</c:v>
                </c:pt>
                <c:pt idx="851">
                  <c:v>15</c:v>
                </c:pt>
                <c:pt idx="852">
                  <c:v>14</c:v>
                </c:pt>
                <c:pt idx="853">
                  <c:v>14</c:v>
                </c:pt>
                <c:pt idx="854">
                  <c:v>13</c:v>
                </c:pt>
                <c:pt idx="855">
                  <c:v>14</c:v>
                </c:pt>
                <c:pt idx="856">
                  <c:v>14</c:v>
                </c:pt>
                <c:pt idx="857">
                  <c:v>16</c:v>
                </c:pt>
                <c:pt idx="858">
                  <c:v>14</c:v>
                </c:pt>
                <c:pt idx="859">
                  <c:v>15</c:v>
                </c:pt>
                <c:pt idx="860">
                  <c:v>13</c:v>
                </c:pt>
                <c:pt idx="861">
                  <c:v>16</c:v>
                </c:pt>
                <c:pt idx="862">
                  <c:v>15</c:v>
                </c:pt>
                <c:pt idx="863">
                  <c:v>16</c:v>
                </c:pt>
                <c:pt idx="864">
                  <c:v>14</c:v>
                </c:pt>
                <c:pt idx="865">
                  <c:v>13</c:v>
                </c:pt>
                <c:pt idx="866">
                  <c:v>14</c:v>
                </c:pt>
                <c:pt idx="867">
                  <c:v>14</c:v>
                </c:pt>
                <c:pt idx="868">
                  <c:v>15</c:v>
                </c:pt>
                <c:pt idx="869">
                  <c:v>15</c:v>
                </c:pt>
                <c:pt idx="870">
                  <c:v>15</c:v>
                </c:pt>
                <c:pt idx="871">
                  <c:v>15</c:v>
                </c:pt>
                <c:pt idx="872">
                  <c:v>15</c:v>
                </c:pt>
                <c:pt idx="873">
                  <c:v>15</c:v>
                </c:pt>
                <c:pt idx="874">
                  <c:v>12</c:v>
                </c:pt>
                <c:pt idx="875">
                  <c:v>14</c:v>
                </c:pt>
                <c:pt idx="876">
                  <c:v>13</c:v>
                </c:pt>
                <c:pt idx="877">
                  <c:v>14</c:v>
                </c:pt>
                <c:pt idx="878">
                  <c:v>13</c:v>
                </c:pt>
                <c:pt idx="879">
                  <c:v>16</c:v>
                </c:pt>
                <c:pt idx="880">
                  <c:v>15</c:v>
                </c:pt>
                <c:pt idx="881">
                  <c:v>16</c:v>
                </c:pt>
                <c:pt idx="882">
                  <c:v>13</c:v>
                </c:pt>
                <c:pt idx="883">
                  <c:v>13</c:v>
                </c:pt>
                <c:pt idx="884">
                  <c:v>13</c:v>
                </c:pt>
                <c:pt idx="885">
                  <c:v>16</c:v>
                </c:pt>
                <c:pt idx="886">
                  <c:v>14</c:v>
                </c:pt>
                <c:pt idx="887">
                  <c:v>13</c:v>
                </c:pt>
                <c:pt idx="888">
                  <c:v>16</c:v>
                </c:pt>
                <c:pt idx="889">
                  <c:v>14</c:v>
                </c:pt>
                <c:pt idx="890">
                  <c:v>14</c:v>
                </c:pt>
                <c:pt idx="891">
                  <c:v>14</c:v>
                </c:pt>
                <c:pt idx="892">
                  <c:v>16</c:v>
                </c:pt>
                <c:pt idx="893">
                  <c:v>13</c:v>
                </c:pt>
                <c:pt idx="894">
                  <c:v>17</c:v>
                </c:pt>
                <c:pt idx="895">
                  <c:v>14</c:v>
                </c:pt>
                <c:pt idx="896">
                  <c:v>12</c:v>
                </c:pt>
                <c:pt idx="897">
                  <c:v>13</c:v>
                </c:pt>
                <c:pt idx="898">
                  <c:v>14</c:v>
                </c:pt>
                <c:pt idx="899">
                  <c:v>15</c:v>
                </c:pt>
                <c:pt idx="900">
                  <c:v>16</c:v>
                </c:pt>
                <c:pt idx="901">
                  <c:v>13</c:v>
                </c:pt>
                <c:pt idx="902">
                  <c:v>14</c:v>
                </c:pt>
                <c:pt idx="903">
                  <c:v>16</c:v>
                </c:pt>
                <c:pt idx="904">
                  <c:v>17</c:v>
                </c:pt>
                <c:pt idx="905">
                  <c:v>14</c:v>
                </c:pt>
                <c:pt idx="906">
                  <c:v>13</c:v>
                </c:pt>
                <c:pt idx="907">
                  <c:v>13</c:v>
                </c:pt>
                <c:pt idx="908">
                  <c:v>16</c:v>
                </c:pt>
                <c:pt idx="909">
                  <c:v>13</c:v>
                </c:pt>
                <c:pt idx="910">
                  <c:v>15</c:v>
                </c:pt>
                <c:pt idx="911">
                  <c:v>14</c:v>
                </c:pt>
                <c:pt idx="912">
                  <c:v>13</c:v>
                </c:pt>
                <c:pt idx="913">
                  <c:v>14</c:v>
                </c:pt>
                <c:pt idx="914">
                  <c:v>14</c:v>
                </c:pt>
                <c:pt idx="915">
                  <c:v>14</c:v>
                </c:pt>
                <c:pt idx="916">
                  <c:v>15</c:v>
                </c:pt>
                <c:pt idx="917">
                  <c:v>17</c:v>
                </c:pt>
                <c:pt idx="918">
                  <c:v>15</c:v>
                </c:pt>
                <c:pt idx="919">
                  <c:v>16</c:v>
                </c:pt>
                <c:pt idx="920">
                  <c:v>14</c:v>
                </c:pt>
                <c:pt idx="921">
                  <c:v>13</c:v>
                </c:pt>
                <c:pt idx="922">
                  <c:v>15</c:v>
                </c:pt>
                <c:pt idx="923">
                  <c:v>14</c:v>
                </c:pt>
                <c:pt idx="924">
                  <c:v>16</c:v>
                </c:pt>
                <c:pt idx="925">
                  <c:v>15</c:v>
                </c:pt>
                <c:pt idx="926">
                  <c:v>15</c:v>
                </c:pt>
                <c:pt idx="927">
                  <c:v>16</c:v>
                </c:pt>
                <c:pt idx="928">
                  <c:v>13</c:v>
                </c:pt>
                <c:pt idx="929">
                  <c:v>15</c:v>
                </c:pt>
                <c:pt idx="930">
                  <c:v>15</c:v>
                </c:pt>
                <c:pt idx="931">
                  <c:v>15</c:v>
                </c:pt>
                <c:pt idx="932">
                  <c:v>16</c:v>
                </c:pt>
                <c:pt idx="933">
                  <c:v>14</c:v>
                </c:pt>
                <c:pt idx="934">
                  <c:v>15</c:v>
                </c:pt>
                <c:pt idx="935">
                  <c:v>13</c:v>
                </c:pt>
                <c:pt idx="936">
                  <c:v>14</c:v>
                </c:pt>
                <c:pt idx="937">
                  <c:v>16</c:v>
                </c:pt>
                <c:pt idx="938">
                  <c:v>15</c:v>
                </c:pt>
                <c:pt idx="939">
                  <c:v>14</c:v>
                </c:pt>
                <c:pt idx="940">
                  <c:v>15</c:v>
                </c:pt>
                <c:pt idx="941">
                  <c:v>14</c:v>
                </c:pt>
                <c:pt idx="942">
                  <c:v>14</c:v>
                </c:pt>
                <c:pt idx="943">
                  <c:v>15</c:v>
                </c:pt>
                <c:pt idx="944">
                  <c:v>13</c:v>
                </c:pt>
                <c:pt idx="945">
                  <c:v>14</c:v>
                </c:pt>
                <c:pt idx="946">
                  <c:v>15</c:v>
                </c:pt>
                <c:pt idx="947">
                  <c:v>14</c:v>
                </c:pt>
                <c:pt idx="948">
                  <c:v>14</c:v>
                </c:pt>
                <c:pt idx="949">
                  <c:v>16</c:v>
                </c:pt>
                <c:pt idx="950">
                  <c:v>13</c:v>
                </c:pt>
                <c:pt idx="951">
                  <c:v>14</c:v>
                </c:pt>
                <c:pt idx="952">
                  <c:v>16</c:v>
                </c:pt>
                <c:pt idx="953">
                  <c:v>16</c:v>
                </c:pt>
                <c:pt idx="954">
                  <c:v>16</c:v>
                </c:pt>
                <c:pt idx="955">
                  <c:v>17</c:v>
                </c:pt>
                <c:pt idx="956">
                  <c:v>18</c:v>
                </c:pt>
                <c:pt idx="957">
                  <c:v>14</c:v>
                </c:pt>
                <c:pt idx="958">
                  <c:v>15</c:v>
                </c:pt>
                <c:pt idx="959">
                  <c:v>15</c:v>
                </c:pt>
                <c:pt idx="960">
                  <c:v>14</c:v>
                </c:pt>
                <c:pt idx="961">
                  <c:v>14</c:v>
                </c:pt>
                <c:pt idx="962">
                  <c:v>12</c:v>
                </c:pt>
                <c:pt idx="963">
                  <c:v>13</c:v>
                </c:pt>
                <c:pt idx="964">
                  <c:v>15</c:v>
                </c:pt>
                <c:pt idx="965">
                  <c:v>14</c:v>
                </c:pt>
                <c:pt idx="966">
                  <c:v>12</c:v>
                </c:pt>
                <c:pt idx="967">
                  <c:v>13</c:v>
                </c:pt>
                <c:pt idx="968">
                  <c:v>14</c:v>
                </c:pt>
                <c:pt idx="969">
                  <c:v>11</c:v>
                </c:pt>
                <c:pt idx="970">
                  <c:v>16</c:v>
                </c:pt>
                <c:pt idx="971">
                  <c:v>15</c:v>
                </c:pt>
                <c:pt idx="972">
                  <c:v>17</c:v>
                </c:pt>
                <c:pt idx="973">
                  <c:v>16</c:v>
                </c:pt>
                <c:pt idx="974">
                  <c:v>16</c:v>
                </c:pt>
                <c:pt idx="975">
                  <c:v>15</c:v>
                </c:pt>
                <c:pt idx="976">
                  <c:v>15</c:v>
                </c:pt>
                <c:pt idx="977">
                  <c:v>15</c:v>
                </c:pt>
                <c:pt idx="978">
                  <c:v>14</c:v>
                </c:pt>
                <c:pt idx="979">
                  <c:v>15</c:v>
                </c:pt>
                <c:pt idx="980">
                  <c:v>15</c:v>
                </c:pt>
                <c:pt idx="981">
                  <c:v>13</c:v>
                </c:pt>
                <c:pt idx="982">
                  <c:v>15</c:v>
                </c:pt>
                <c:pt idx="983">
                  <c:v>12</c:v>
                </c:pt>
                <c:pt idx="984">
                  <c:v>13</c:v>
                </c:pt>
                <c:pt idx="985">
                  <c:v>14</c:v>
                </c:pt>
                <c:pt idx="986">
                  <c:v>13</c:v>
                </c:pt>
                <c:pt idx="987">
                  <c:v>13</c:v>
                </c:pt>
                <c:pt idx="988">
                  <c:v>16</c:v>
                </c:pt>
                <c:pt idx="989">
                  <c:v>15</c:v>
                </c:pt>
                <c:pt idx="990">
                  <c:v>15</c:v>
                </c:pt>
                <c:pt idx="991">
                  <c:v>13</c:v>
                </c:pt>
                <c:pt idx="992">
                  <c:v>14</c:v>
                </c:pt>
                <c:pt idx="993">
                  <c:v>14</c:v>
                </c:pt>
                <c:pt idx="994">
                  <c:v>14</c:v>
                </c:pt>
                <c:pt idx="995">
                  <c:v>15</c:v>
                </c:pt>
                <c:pt idx="996">
                  <c:v>15</c:v>
                </c:pt>
                <c:pt idx="997">
                  <c:v>15</c:v>
                </c:pt>
                <c:pt idx="998">
                  <c:v>15</c:v>
                </c:pt>
                <c:pt idx="999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CCA-4B64-B8EC-3225892F6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745344"/>
        <c:axId val="1060745824"/>
      </c:scatterChart>
      <c:valAx>
        <c:axId val="1060745344"/>
        <c:scaling>
          <c:orientation val="minMax"/>
          <c:max val="4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aseline="0">
                    <a:solidFill>
                      <a:schemeClr val="tx1"/>
                    </a:solidFill>
                  </a:rPr>
                  <a:t>Energy (eV)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745824"/>
        <c:crosses val="autoZero"/>
        <c:crossBetween val="midCat"/>
      </c:valAx>
      <c:valAx>
        <c:axId val="106074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aseline="0">
                    <a:solidFill>
                      <a:schemeClr val="tx1"/>
                    </a:solidFill>
                  </a:rPr>
                  <a:t>Counts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745344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75000"/>
          <a:lumOff val="2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829385834927387"/>
          <c:y val="4.4044044044044044E-2"/>
          <c:w val="0.78607742509839784"/>
          <c:h val="0.83135828742127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'Decay &amp; Rise'!$C$3</c:f>
              <c:strCache>
                <c:ptCount val="1"/>
                <c:pt idx="0">
                  <c:v>Count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-5.0827964065618065E-3"/>
                  <c:y val="-0.21209872504809296"/>
                </c:manualLayout>
              </c:layout>
              <c:numFmt formatCode="0.0000" sourceLinked="0"/>
              <c:spPr>
                <a:solidFill>
                  <a:schemeClr val="bg1"/>
                </a:solidFill>
                <a:ln>
                  <a:solidFill>
                    <a:schemeClr val="bg1">
                      <a:lumMod val="65000"/>
                    </a:schemeClr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'Decay &amp; Rise'!$B$4:$B$104</c:f>
              <c:numCache>
                <c:formatCode>0.0</c:formatCode>
                <c:ptCount val="1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</c:numCache>
            </c:numRef>
          </c:xVal>
          <c:yVal>
            <c:numRef>
              <c:f>'Decay &amp; Rise'!$C$4:$C$104</c:f>
              <c:numCache>
                <c:formatCode>General</c:formatCode>
                <c:ptCount val="101"/>
                <c:pt idx="0">
                  <c:v>272</c:v>
                </c:pt>
                <c:pt idx="1">
                  <c:v>226</c:v>
                </c:pt>
                <c:pt idx="2">
                  <c:v>188</c:v>
                </c:pt>
                <c:pt idx="3">
                  <c:v>211</c:v>
                </c:pt>
                <c:pt idx="4">
                  <c:v>235</c:v>
                </c:pt>
                <c:pt idx="5">
                  <c:v>182</c:v>
                </c:pt>
                <c:pt idx="6">
                  <c:v>148</c:v>
                </c:pt>
                <c:pt idx="7">
                  <c:v>244</c:v>
                </c:pt>
                <c:pt idx="8">
                  <c:v>155</c:v>
                </c:pt>
                <c:pt idx="9">
                  <c:v>170</c:v>
                </c:pt>
                <c:pt idx="10">
                  <c:v>133</c:v>
                </c:pt>
                <c:pt idx="11">
                  <c:v>126</c:v>
                </c:pt>
                <c:pt idx="12">
                  <c:v>130</c:v>
                </c:pt>
                <c:pt idx="13">
                  <c:v>159</c:v>
                </c:pt>
                <c:pt idx="14">
                  <c:v>113</c:v>
                </c:pt>
                <c:pt idx="15">
                  <c:v>98</c:v>
                </c:pt>
                <c:pt idx="16">
                  <c:v>143</c:v>
                </c:pt>
                <c:pt idx="17">
                  <c:v>121</c:v>
                </c:pt>
                <c:pt idx="18">
                  <c:v>151</c:v>
                </c:pt>
                <c:pt idx="19">
                  <c:v>88</c:v>
                </c:pt>
                <c:pt idx="20">
                  <c:v>102</c:v>
                </c:pt>
                <c:pt idx="21">
                  <c:v>116</c:v>
                </c:pt>
                <c:pt idx="22">
                  <c:v>79</c:v>
                </c:pt>
                <c:pt idx="23">
                  <c:v>88</c:v>
                </c:pt>
                <c:pt idx="24">
                  <c:v>97</c:v>
                </c:pt>
                <c:pt idx="25">
                  <c:v>101</c:v>
                </c:pt>
                <c:pt idx="26">
                  <c:v>102</c:v>
                </c:pt>
                <c:pt idx="27">
                  <c:v>38</c:v>
                </c:pt>
                <c:pt idx="28">
                  <c:v>88</c:v>
                </c:pt>
                <c:pt idx="29">
                  <c:v>66</c:v>
                </c:pt>
                <c:pt idx="30">
                  <c:v>74</c:v>
                </c:pt>
                <c:pt idx="31">
                  <c:v>76</c:v>
                </c:pt>
                <c:pt idx="32">
                  <c:v>80</c:v>
                </c:pt>
                <c:pt idx="33">
                  <c:v>50</c:v>
                </c:pt>
                <c:pt idx="34">
                  <c:v>20</c:v>
                </c:pt>
                <c:pt idx="35">
                  <c:v>42</c:v>
                </c:pt>
                <c:pt idx="36">
                  <c:v>44</c:v>
                </c:pt>
                <c:pt idx="37">
                  <c:v>36</c:v>
                </c:pt>
                <c:pt idx="38">
                  <c:v>36</c:v>
                </c:pt>
                <c:pt idx="39">
                  <c:v>23</c:v>
                </c:pt>
                <c:pt idx="40">
                  <c:v>19</c:v>
                </c:pt>
                <c:pt idx="41">
                  <c:v>87</c:v>
                </c:pt>
                <c:pt idx="42">
                  <c:v>12</c:v>
                </c:pt>
                <c:pt idx="43">
                  <c:v>70</c:v>
                </c:pt>
                <c:pt idx="44">
                  <c:v>45</c:v>
                </c:pt>
                <c:pt idx="45">
                  <c:v>21</c:v>
                </c:pt>
                <c:pt idx="46">
                  <c:v>42</c:v>
                </c:pt>
                <c:pt idx="47">
                  <c:v>15</c:v>
                </c:pt>
                <c:pt idx="48">
                  <c:v>50</c:v>
                </c:pt>
                <c:pt idx="49">
                  <c:v>4</c:v>
                </c:pt>
                <c:pt idx="50">
                  <c:v>33</c:v>
                </c:pt>
                <c:pt idx="51">
                  <c:v>11</c:v>
                </c:pt>
                <c:pt idx="52">
                  <c:v>55</c:v>
                </c:pt>
                <c:pt idx="53">
                  <c:v>3</c:v>
                </c:pt>
                <c:pt idx="54">
                  <c:v>5</c:v>
                </c:pt>
                <c:pt idx="55">
                  <c:v>47</c:v>
                </c:pt>
                <c:pt idx="56">
                  <c:v>8</c:v>
                </c:pt>
                <c:pt idx="57">
                  <c:v>11</c:v>
                </c:pt>
                <c:pt idx="58">
                  <c:v>3</c:v>
                </c:pt>
                <c:pt idx="59">
                  <c:v>62</c:v>
                </c:pt>
                <c:pt idx="60">
                  <c:v>13</c:v>
                </c:pt>
                <c:pt idx="61">
                  <c:v>35</c:v>
                </c:pt>
                <c:pt idx="62">
                  <c:v>7</c:v>
                </c:pt>
                <c:pt idx="63">
                  <c:v>17</c:v>
                </c:pt>
                <c:pt idx="64">
                  <c:v>23</c:v>
                </c:pt>
                <c:pt idx="65">
                  <c:v>17</c:v>
                </c:pt>
                <c:pt idx="66">
                  <c:v>24</c:v>
                </c:pt>
                <c:pt idx="67">
                  <c:v>17</c:v>
                </c:pt>
                <c:pt idx="68">
                  <c:v>11</c:v>
                </c:pt>
                <c:pt idx="69">
                  <c:v>9</c:v>
                </c:pt>
                <c:pt idx="70">
                  <c:v>16</c:v>
                </c:pt>
                <c:pt idx="71">
                  <c:v>18</c:v>
                </c:pt>
                <c:pt idx="72">
                  <c:v>8</c:v>
                </c:pt>
                <c:pt idx="73">
                  <c:v>7</c:v>
                </c:pt>
                <c:pt idx="74">
                  <c:v>4</c:v>
                </c:pt>
                <c:pt idx="75">
                  <c:v>7</c:v>
                </c:pt>
                <c:pt idx="76">
                  <c:v>23</c:v>
                </c:pt>
                <c:pt idx="77">
                  <c:v>15</c:v>
                </c:pt>
                <c:pt idx="78">
                  <c:v>2</c:v>
                </c:pt>
                <c:pt idx="79">
                  <c:v>14</c:v>
                </c:pt>
                <c:pt idx="80">
                  <c:v>5</c:v>
                </c:pt>
                <c:pt idx="81">
                  <c:v>3</c:v>
                </c:pt>
                <c:pt idx="82">
                  <c:v>4</c:v>
                </c:pt>
                <c:pt idx="83">
                  <c:v>19</c:v>
                </c:pt>
                <c:pt idx="84">
                  <c:v>14</c:v>
                </c:pt>
                <c:pt idx="85">
                  <c:v>5</c:v>
                </c:pt>
                <c:pt idx="86">
                  <c:v>9</c:v>
                </c:pt>
                <c:pt idx="87">
                  <c:v>0</c:v>
                </c:pt>
                <c:pt idx="88">
                  <c:v>8</c:v>
                </c:pt>
                <c:pt idx="89">
                  <c:v>2</c:v>
                </c:pt>
                <c:pt idx="90">
                  <c:v>1</c:v>
                </c:pt>
                <c:pt idx="91">
                  <c:v>8</c:v>
                </c:pt>
                <c:pt idx="92">
                  <c:v>0</c:v>
                </c:pt>
                <c:pt idx="93">
                  <c:v>4</c:v>
                </c:pt>
                <c:pt idx="94">
                  <c:v>3</c:v>
                </c:pt>
                <c:pt idx="95">
                  <c:v>4</c:v>
                </c:pt>
                <c:pt idx="96">
                  <c:v>8</c:v>
                </c:pt>
                <c:pt idx="97">
                  <c:v>1</c:v>
                </c:pt>
                <c:pt idx="98">
                  <c:v>8</c:v>
                </c:pt>
                <c:pt idx="99">
                  <c:v>13</c:v>
                </c:pt>
                <c:pt idx="100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74-4B6F-BDD5-CCFE8DEF2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5588128"/>
        <c:axId val="305587648"/>
      </c:scatterChart>
      <c:scatterChart>
        <c:scatterStyle val="lineMarker"/>
        <c:varyColors val="0"/>
        <c:ser>
          <c:idx val="2"/>
          <c:order val="1"/>
          <c:tx>
            <c:strRef>
              <c:f>'Decay &amp; Rise'!$D$3</c:f>
              <c:strCache>
                <c:ptCount val="1"/>
                <c:pt idx="0">
                  <c:v>Decays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'Decay &amp; Rise'!$B$4:$B$104</c:f>
              <c:numCache>
                <c:formatCode>0.0</c:formatCode>
                <c:ptCount val="1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</c:numCache>
            </c:numRef>
          </c:xVal>
          <c:yVal>
            <c:numRef>
              <c:f>'Decay &amp; Rise'!$D$4:$D$104</c:f>
              <c:numCache>
                <c:formatCode>General</c:formatCode>
                <c:ptCount val="101"/>
                <c:pt idx="0">
                  <c:v>272</c:v>
                </c:pt>
                <c:pt idx="1">
                  <c:v>498</c:v>
                </c:pt>
                <c:pt idx="2">
                  <c:v>686</c:v>
                </c:pt>
                <c:pt idx="3">
                  <c:v>897</c:v>
                </c:pt>
                <c:pt idx="4">
                  <c:v>1132</c:v>
                </c:pt>
                <c:pt idx="5">
                  <c:v>1314</c:v>
                </c:pt>
                <c:pt idx="6">
                  <c:v>1462</c:v>
                </c:pt>
                <c:pt idx="7">
                  <c:v>1706</c:v>
                </c:pt>
                <c:pt idx="8">
                  <c:v>1861</c:v>
                </c:pt>
                <c:pt idx="9">
                  <c:v>2031</c:v>
                </c:pt>
                <c:pt idx="10">
                  <c:v>2164</c:v>
                </c:pt>
                <c:pt idx="11">
                  <c:v>2290</c:v>
                </c:pt>
                <c:pt idx="12">
                  <c:v>2420</c:v>
                </c:pt>
                <c:pt idx="13">
                  <c:v>2579</c:v>
                </c:pt>
                <c:pt idx="14">
                  <c:v>2692</c:v>
                </c:pt>
                <c:pt idx="15">
                  <c:v>2790</c:v>
                </c:pt>
                <c:pt idx="16">
                  <c:v>2933</c:v>
                </c:pt>
                <c:pt idx="17">
                  <c:v>3054</c:v>
                </c:pt>
                <c:pt idx="18">
                  <c:v>3205</c:v>
                </c:pt>
                <c:pt idx="19">
                  <c:v>3293</c:v>
                </c:pt>
                <c:pt idx="20">
                  <c:v>3395</c:v>
                </c:pt>
                <c:pt idx="21">
                  <c:v>3511</c:v>
                </c:pt>
                <c:pt idx="22">
                  <c:v>3590</c:v>
                </c:pt>
                <c:pt idx="23">
                  <c:v>3678</c:v>
                </c:pt>
                <c:pt idx="24">
                  <c:v>3775</c:v>
                </c:pt>
                <c:pt idx="25">
                  <c:v>3876</c:v>
                </c:pt>
                <c:pt idx="26">
                  <c:v>3978</c:v>
                </c:pt>
                <c:pt idx="27">
                  <c:v>4016</c:v>
                </c:pt>
                <c:pt idx="28">
                  <c:v>4104</c:v>
                </c:pt>
                <c:pt idx="29">
                  <c:v>4170</c:v>
                </c:pt>
                <c:pt idx="30">
                  <c:v>4244</c:v>
                </c:pt>
                <c:pt idx="31">
                  <c:v>4320</c:v>
                </c:pt>
                <c:pt idx="32">
                  <c:v>4400</c:v>
                </c:pt>
                <c:pt idx="33">
                  <c:v>4450</c:v>
                </c:pt>
                <c:pt idx="34">
                  <c:v>4470</c:v>
                </c:pt>
                <c:pt idx="35">
                  <c:v>4512</c:v>
                </c:pt>
                <c:pt idx="36">
                  <c:v>4556</c:v>
                </c:pt>
                <c:pt idx="37">
                  <c:v>4592</c:v>
                </c:pt>
                <c:pt idx="38">
                  <c:v>4628</c:v>
                </c:pt>
                <c:pt idx="39">
                  <c:v>4651</c:v>
                </c:pt>
                <c:pt idx="40">
                  <c:v>4670</c:v>
                </c:pt>
                <c:pt idx="41">
                  <c:v>4757</c:v>
                </c:pt>
                <c:pt idx="42">
                  <c:v>4769</c:v>
                </c:pt>
                <c:pt idx="43">
                  <c:v>4839</c:v>
                </c:pt>
                <c:pt idx="44">
                  <c:v>4884</c:v>
                </c:pt>
                <c:pt idx="45">
                  <c:v>4905</c:v>
                </c:pt>
                <c:pt idx="46">
                  <c:v>4947</c:v>
                </c:pt>
                <c:pt idx="47">
                  <c:v>4962</c:v>
                </c:pt>
                <c:pt idx="48">
                  <c:v>5012</c:v>
                </c:pt>
                <c:pt idx="49">
                  <c:v>5016</c:v>
                </c:pt>
                <c:pt idx="50">
                  <c:v>5049</c:v>
                </c:pt>
                <c:pt idx="51">
                  <c:v>5060</c:v>
                </c:pt>
                <c:pt idx="52">
                  <c:v>5115</c:v>
                </c:pt>
                <c:pt idx="53">
                  <c:v>5118</c:v>
                </c:pt>
                <c:pt idx="54">
                  <c:v>5123</c:v>
                </c:pt>
                <c:pt idx="55">
                  <c:v>5170</c:v>
                </c:pt>
                <c:pt idx="56">
                  <c:v>5178</c:v>
                </c:pt>
                <c:pt idx="57">
                  <c:v>5189</c:v>
                </c:pt>
                <c:pt idx="58">
                  <c:v>5192</c:v>
                </c:pt>
                <c:pt idx="59">
                  <c:v>5254</c:v>
                </c:pt>
                <c:pt idx="60">
                  <c:v>5267</c:v>
                </c:pt>
                <c:pt idx="61">
                  <c:v>5302</c:v>
                </c:pt>
                <c:pt idx="62">
                  <c:v>5309</c:v>
                </c:pt>
                <c:pt idx="63">
                  <c:v>5326</c:v>
                </c:pt>
                <c:pt idx="64">
                  <c:v>5349</c:v>
                </c:pt>
                <c:pt idx="65">
                  <c:v>5366</c:v>
                </c:pt>
                <c:pt idx="66">
                  <c:v>5390</c:v>
                </c:pt>
                <c:pt idx="67">
                  <c:v>5407</c:v>
                </c:pt>
                <c:pt idx="68">
                  <c:v>5418</c:v>
                </c:pt>
                <c:pt idx="69">
                  <c:v>5427</c:v>
                </c:pt>
                <c:pt idx="70">
                  <c:v>5443</c:v>
                </c:pt>
                <c:pt idx="71">
                  <c:v>5461</c:v>
                </c:pt>
                <c:pt idx="72">
                  <c:v>5469</c:v>
                </c:pt>
                <c:pt idx="73">
                  <c:v>5476</c:v>
                </c:pt>
                <c:pt idx="74">
                  <c:v>5480</c:v>
                </c:pt>
                <c:pt idx="75">
                  <c:v>5487</c:v>
                </c:pt>
                <c:pt idx="76">
                  <c:v>5510</c:v>
                </c:pt>
                <c:pt idx="77">
                  <c:v>5525</c:v>
                </c:pt>
                <c:pt idx="78">
                  <c:v>5527</c:v>
                </c:pt>
                <c:pt idx="79">
                  <c:v>5541</c:v>
                </c:pt>
                <c:pt idx="80">
                  <c:v>5546</c:v>
                </c:pt>
                <c:pt idx="81">
                  <c:v>5549</c:v>
                </c:pt>
                <c:pt idx="82">
                  <c:v>5553</c:v>
                </c:pt>
                <c:pt idx="83">
                  <c:v>5572</c:v>
                </c:pt>
                <c:pt idx="84">
                  <c:v>5586</c:v>
                </c:pt>
                <c:pt idx="85">
                  <c:v>5591</c:v>
                </c:pt>
                <c:pt idx="86">
                  <c:v>5600</c:v>
                </c:pt>
                <c:pt idx="87">
                  <c:v>5600</c:v>
                </c:pt>
                <c:pt idx="88">
                  <c:v>5608</c:v>
                </c:pt>
                <c:pt idx="89">
                  <c:v>5610</c:v>
                </c:pt>
                <c:pt idx="90">
                  <c:v>5611</c:v>
                </c:pt>
                <c:pt idx="91">
                  <c:v>5619</c:v>
                </c:pt>
                <c:pt idx="92">
                  <c:v>5619</c:v>
                </c:pt>
                <c:pt idx="93">
                  <c:v>5623</c:v>
                </c:pt>
                <c:pt idx="94">
                  <c:v>5626</c:v>
                </c:pt>
                <c:pt idx="95">
                  <c:v>5630</c:v>
                </c:pt>
                <c:pt idx="96">
                  <c:v>5638</c:v>
                </c:pt>
                <c:pt idx="97">
                  <c:v>5639</c:v>
                </c:pt>
                <c:pt idx="98">
                  <c:v>5647</c:v>
                </c:pt>
                <c:pt idx="99">
                  <c:v>5660</c:v>
                </c:pt>
                <c:pt idx="100">
                  <c:v>5662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74-4B6F-BDD5-CCFE8DEF2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026704"/>
        <c:axId val="1030012784"/>
      </c:scatterChart>
      <c:valAx>
        <c:axId val="305588128"/>
        <c:scaling>
          <c:orientation val="minMax"/>
          <c:max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aseline="0">
                    <a:solidFill>
                      <a:schemeClr val="tx1"/>
                    </a:solidFill>
                  </a:rPr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5587648"/>
        <c:crosses val="autoZero"/>
        <c:crossBetween val="midCat"/>
      </c:valAx>
      <c:valAx>
        <c:axId val="305587648"/>
        <c:scaling>
          <c:orientation val="minMax"/>
          <c:max val="3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5588128"/>
        <c:crosses val="autoZero"/>
        <c:crossBetween val="midCat"/>
      </c:valAx>
      <c:valAx>
        <c:axId val="103001278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0026704"/>
        <c:crosses val="max"/>
        <c:crossBetween val="midCat"/>
      </c:valAx>
      <c:valAx>
        <c:axId val="1030026704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1030012784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9080677044781325"/>
          <c:y val="0.27365997113641249"/>
          <c:w val="0.14717760763586829"/>
          <c:h val="0.14668472785803088"/>
        </c:manualLayout>
      </c:layout>
      <c:overlay val="0"/>
      <c:spPr>
        <a:solidFill>
          <a:schemeClr val="bg1"/>
        </a:solidFill>
        <a:ln>
          <a:solidFill>
            <a:schemeClr val="bg1">
              <a:lumMod val="6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aseline="0">
                <a:solidFill>
                  <a:schemeClr val="tx1"/>
                </a:solidFill>
              </a:rPr>
              <a:t>Linearized Nucleii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829385834927387"/>
          <c:y val="0.15384807781380269"/>
          <c:w val="0.78607742509839784"/>
          <c:h val="0.72155442334414077"/>
        </c:manualLayout>
      </c:layout>
      <c:scatterChart>
        <c:scatterStyle val="lineMarker"/>
        <c:varyColors val="0"/>
        <c:ser>
          <c:idx val="0"/>
          <c:order val="0"/>
          <c:tx>
            <c:strRef>
              <c:f>'Decay &amp; Rise'!$M$3</c:f>
              <c:strCache>
                <c:ptCount val="1"/>
                <c:pt idx="0">
                  <c:v>Nucleii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7267172752601907"/>
                  <c:y val="1.5385197206598776E-2"/>
                </c:manualLayout>
              </c:layout>
              <c:numFmt formatCode="0.0000" sourceLinked="0"/>
              <c:spPr>
                <a:solidFill>
                  <a:schemeClr val="bg1"/>
                </a:solidFill>
                <a:ln>
                  <a:solidFill>
                    <a:schemeClr val="bg1">
                      <a:lumMod val="65000"/>
                    </a:schemeClr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'Decay &amp; Rise'!$B$4:$B$104</c:f>
              <c:numCache>
                <c:formatCode>0.0</c:formatCode>
                <c:ptCount val="1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</c:numCache>
            </c:numRef>
          </c:xVal>
          <c:yVal>
            <c:numRef>
              <c:f>'Decay &amp; Rise'!$M$4:$M$104</c:f>
              <c:numCache>
                <c:formatCode>0.0000</c:formatCode>
                <c:ptCount val="101"/>
                <c:pt idx="0">
                  <c:v>8.6084539406064664</c:v>
                </c:pt>
                <c:pt idx="1">
                  <c:v>8.5600029303043783</c:v>
                </c:pt>
                <c:pt idx="2">
                  <c:v>8.5233137156953962</c:v>
                </c:pt>
                <c:pt idx="3">
                  <c:v>8.4804662309535335</c:v>
                </c:pt>
                <c:pt idx="4">
                  <c:v>8.4304791807103996</c:v>
                </c:pt>
                <c:pt idx="5">
                  <c:v>8.3899724651097376</c:v>
                </c:pt>
                <c:pt idx="6">
                  <c:v>8.3557787023404106</c:v>
                </c:pt>
                <c:pt idx="7">
                  <c:v>8.2967201872143246</c:v>
                </c:pt>
                <c:pt idx="8">
                  <c:v>8.2573069349968407</c:v>
                </c:pt>
                <c:pt idx="9">
                  <c:v>8.2122147867105628</c:v>
                </c:pt>
                <c:pt idx="10">
                  <c:v>8.1754621616929448</c:v>
                </c:pt>
                <c:pt idx="11">
                  <c:v>8.1393519462561557</c:v>
                </c:pt>
                <c:pt idx="12">
                  <c:v>8.1006761747749376</c:v>
                </c:pt>
                <c:pt idx="13">
                  <c:v>8.051244199742122</c:v>
                </c:pt>
                <c:pt idx="14">
                  <c:v>8.0145660232150089</c:v>
                </c:pt>
                <c:pt idx="15">
                  <c:v>7.9816295795032994</c:v>
                </c:pt>
                <c:pt idx="16">
                  <c:v>7.9315349870615233</c:v>
                </c:pt>
                <c:pt idx="17">
                  <c:v>7.8870945968911066</c:v>
                </c:pt>
                <c:pt idx="18">
                  <c:v>7.8287136862101017</c:v>
                </c:pt>
                <c:pt idx="19">
                  <c:v>7.7930491185557988</c:v>
                </c:pt>
                <c:pt idx="20">
                  <c:v>7.7500534322654424</c:v>
                </c:pt>
                <c:pt idx="21">
                  <c:v>7.6987985950601603</c:v>
                </c:pt>
                <c:pt idx="22">
                  <c:v>7.6623250992333798</c:v>
                </c:pt>
                <c:pt idx="23">
                  <c:v>7.6200658947547311</c:v>
                </c:pt>
                <c:pt idx="24">
                  <c:v>7.5713173363254587</c:v>
                </c:pt>
                <c:pt idx="25">
                  <c:v>7.5178992924624142</c:v>
                </c:pt>
                <c:pt idx="26">
                  <c:v>7.4608909532876844</c:v>
                </c:pt>
                <c:pt idx="27">
                  <c:v>7.4387931313219378</c:v>
                </c:pt>
                <c:pt idx="28">
                  <c:v>7.3856628798830375</c:v>
                </c:pt>
                <c:pt idx="29">
                  <c:v>7.3438766224002263</c:v>
                </c:pt>
                <c:pt idx="30">
                  <c:v>7.2948503292394342</c:v>
                </c:pt>
                <c:pt idx="31">
                  <c:v>7.2418650591985267</c:v>
                </c:pt>
                <c:pt idx="32">
                  <c:v>7.1828812004636298</c:v>
                </c:pt>
                <c:pt idx="33">
                  <c:v>7.1441675816107173</c:v>
                </c:pt>
                <c:pt idx="34">
                  <c:v>7.128252503699736</c:v>
                </c:pt>
                <c:pt idx="35">
                  <c:v>7.0939829177608811</c:v>
                </c:pt>
                <c:pt idx="36">
                  <c:v>7.0567755046205374</c:v>
                </c:pt>
                <c:pt idx="37">
                  <c:v>7.0252684691656562</c:v>
                </c:pt>
                <c:pt idx="38">
                  <c:v>6.9927363557051097</c:v>
                </c:pt>
                <c:pt idx="39">
                  <c:v>6.9713838219638964</c:v>
                </c:pt>
                <c:pt idx="40">
                  <c:v>6.9533942593818088</c:v>
                </c:pt>
                <c:pt idx="41">
                  <c:v>6.86661705196427</c:v>
                </c:pt>
                <c:pt idx="42">
                  <c:v>6.8540342661733913</c:v>
                </c:pt>
                <c:pt idx="43">
                  <c:v>6.7773008217885131</c:v>
                </c:pt>
                <c:pt idx="44">
                  <c:v>6.7246691877646096</c:v>
                </c:pt>
                <c:pt idx="45">
                  <c:v>6.6991264584523229</c:v>
                </c:pt>
                <c:pt idx="46">
                  <c:v>6.6459962355697</c:v>
                </c:pt>
                <c:pt idx="47">
                  <c:v>6.6263156350326931</c:v>
                </c:pt>
                <c:pt idx="48">
                  <c:v>6.5577671637156962</c:v>
                </c:pt>
                <c:pt idx="49">
                  <c:v>6.5520747901213889</c:v>
                </c:pt>
                <c:pt idx="50">
                  <c:v>6.503833676254434</c:v>
                </c:pt>
                <c:pt idx="51">
                  <c:v>6.4872219099003745</c:v>
                </c:pt>
                <c:pt idx="52">
                  <c:v>6.3997531068536695</c:v>
                </c:pt>
                <c:pt idx="53">
                  <c:v>6.3947547331179315</c:v>
                </c:pt>
                <c:pt idx="54">
                  <c:v>6.3863681867341748</c:v>
                </c:pt>
                <c:pt idx="55">
                  <c:v>6.3038937394426391</c:v>
                </c:pt>
                <c:pt idx="56">
                  <c:v>6.2891522671972915</c:v>
                </c:pt>
                <c:pt idx="57">
                  <c:v>6.2685212411257174</c:v>
                </c:pt>
                <c:pt idx="58">
                  <c:v>6.2628199331031107</c:v>
                </c:pt>
                <c:pt idx="59">
                  <c:v>6.1370712555091602</c:v>
                </c:pt>
                <c:pt idx="60">
                  <c:v>6.1085728325019764</c:v>
                </c:pt>
                <c:pt idx="61">
                  <c:v>6.0275468424961298</c:v>
                </c:pt>
                <c:pt idx="62">
                  <c:v>6.0105229387026728</c:v>
                </c:pt>
                <c:pt idx="63">
                  <c:v>5.9679309536419707</c:v>
                </c:pt>
                <c:pt idx="64">
                  <c:v>5.9072577738978582</c:v>
                </c:pt>
                <c:pt idx="65">
                  <c:v>5.8599210766809238</c:v>
                </c:pt>
                <c:pt idx="66">
                  <c:v>5.789031497607767</c:v>
                </c:pt>
                <c:pt idx="67">
                  <c:v>5.7355926719920483</c:v>
                </c:pt>
                <c:pt idx="68">
                  <c:v>5.6994278898613322</c:v>
                </c:pt>
                <c:pt idx="69">
                  <c:v>5.6688337017276673</c:v>
                </c:pt>
                <c:pt idx="70">
                  <c:v>5.6120196996266065</c:v>
                </c:pt>
                <c:pt idx="71">
                  <c:v>5.5439910566195163</c:v>
                </c:pt>
                <c:pt idx="72">
                  <c:v>5.5122040642847452</c:v>
                </c:pt>
                <c:pt idx="73">
                  <c:v>5.4835366575131994</c:v>
                </c:pt>
                <c:pt idx="74">
                  <c:v>5.4667785810415674</c:v>
                </c:pt>
                <c:pt idx="75">
                  <c:v>5.4367587190614657</c:v>
                </c:pt>
                <c:pt idx="76">
                  <c:v>5.3312513634871319</c:v>
                </c:pt>
                <c:pt idx="77">
                  <c:v>5.2559132085600622</c:v>
                </c:pt>
                <c:pt idx="78">
                  <c:v>5.2454252410196647</c:v>
                </c:pt>
                <c:pt idx="79">
                  <c:v>5.1687578743228402</c:v>
                </c:pt>
                <c:pt idx="80">
                  <c:v>5.1398869195605714</c:v>
                </c:pt>
                <c:pt idx="81">
                  <c:v>5.1221555880981393</c:v>
                </c:pt>
                <c:pt idx="82">
                  <c:v>5.098013888534064</c:v>
                </c:pt>
                <c:pt idx="83">
                  <c:v>4.9746382020927546</c:v>
                </c:pt>
                <c:pt idx="84">
                  <c:v>4.8728775720521993</c:v>
                </c:pt>
                <c:pt idx="85">
                  <c:v>4.8338699910851162</c:v>
                </c:pt>
                <c:pt idx="86">
                  <c:v>4.7595762457631405</c:v>
                </c:pt>
                <c:pt idx="87">
                  <c:v>4.7595762457631405</c:v>
                </c:pt>
                <c:pt idx="88">
                  <c:v>4.688559271046957</c:v>
                </c:pt>
                <c:pt idx="89">
                  <c:v>4.6699880256001531</c:v>
                </c:pt>
                <c:pt idx="90">
                  <c:v>4.6605714467035328</c:v>
                </c:pt>
                <c:pt idx="91">
                  <c:v>4.5818653741429936</c:v>
                </c:pt>
                <c:pt idx="92">
                  <c:v>4.5818653741429936</c:v>
                </c:pt>
                <c:pt idx="93">
                  <c:v>4.540060459596333</c:v>
                </c:pt>
                <c:pt idx="94">
                  <c:v>4.5075183795000591</c:v>
                </c:pt>
                <c:pt idx="95">
                  <c:v>4.4624131078533198</c:v>
                </c:pt>
                <c:pt idx="96">
                  <c:v>4.3655982344483482</c:v>
                </c:pt>
                <c:pt idx="97">
                  <c:v>4.3528097582519134</c:v>
                </c:pt>
                <c:pt idx="98">
                  <c:v>4.2441495962315212</c:v>
                </c:pt>
                <c:pt idx="99">
                  <c:v>4.0377118595601011</c:v>
                </c:pt>
                <c:pt idx="100">
                  <c:v>4.0017990784302508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56C-47BB-AD49-404DA9094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5588128"/>
        <c:axId val="305587648"/>
      </c:scatterChart>
      <c:valAx>
        <c:axId val="305588128"/>
        <c:scaling>
          <c:orientation val="minMax"/>
          <c:max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chemeClr val="tx1"/>
                    </a:solidFill>
                  </a:rPr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5587648"/>
        <c:crosses val="autoZero"/>
        <c:crossBetween val="midCat"/>
      </c:valAx>
      <c:valAx>
        <c:axId val="305587648"/>
        <c:scaling>
          <c:orientation val="minMax"/>
          <c:min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5588128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829385834927387"/>
          <c:y val="4.4044044044044044E-2"/>
          <c:w val="0.78607742509839784"/>
          <c:h val="0.83135828742127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'Decay &amp; Rise'!$L$3</c:f>
              <c:strCache>
                <c:ptCount val="1"/>
                <c:pt idx="0">
                  <c:v>Nucleii?</c:v>
                </c:pt>
              </c:strCache>
            </c:strRef>
          </c:tx>
          <c:spPr>
            <a:solidFill>
              <a:srgbClr val="FF0000"/>
            </a:solidFill>
            <a:ln w="38100">
              <a:noFill/>
            </a:ln>
            <a:effectLst/>
          </c:spPr>
          <c:invertIfNegative val="0"/>
          <c:cat>
            <c:numRef>
              <c:f>'Decay &amp; Rise'!$B$4:$B$104</c:f>
              <c:numCache>
                <c:formatCode>0.0</c:formatCode>
                <c:ptCount val="1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</c:numCache>
            </c:numRef>
          </c:cat>
          <c:val>
            <c:numRef>
              <c:f>'Decay &amp; Rise'!$L$4:$L$104</c:f>
              <c:numCache>
                <c:formatCode>0.0</c:formatCode>
                <c:ptCount val="101"/>
                <c:pt idx="0">
                  <c:v>5477.773165008266</c:v>
                </c:pt>
                <c:pt idx="1">
                  <c:v>5218.6964647986697</c:v>
                </c:pt>
                <c:pt idx="2">
                  <c:v>5030.6964647986697</c:v>
                </c:pt>
                <c:pt idx="3">
                  <c:v>4819.6964647986697</c:v>
                </c:pt>
                <c:pt idx="4">
                  <c:v>4584.6964647986697</c:v>
                </c:pt>
                <c:pt idx="5">
                  <c:v>4402.6964647986697</c:v>
                </c:pt>
                <c:pt idx="6">
                  <c:v>4254.6964647986697</c:v>
                </c:pt>
                <c:pt idx="7">
                  <c:v>4010.6964647986697</c:v>
                </c:pt>
                <c:pt idx="8">
                  <c:v>3855.6964647986697</c:v>
                </c:pt>
                <c:pt idx="9">
                  <c:v>3685.6964647986697</c:v>
                </c:pt>
                <c:pt idx="10">
                  <c:v>3552.6964647986697</c:v>
                </c:pt>
                <c:pt idx="11">
                  <c:v>3426.6964647986697</c:v>
                </c:pt>
                <c:pt idx="12">
                  <c:v>3296.6964647986697</c:v>
                </c:pt>
                <c:pt idx="13">
                  <c:v>3137.6964647986697</c:v>
                </c:pt>
                <c:pt idx="14">
                  <c:v>3024.6964647986697</c:v>
                </c:pt>
                <c:pt idx="15">
                  <c:v>2926.6964647986697</c:v>
                </c:pt>
                <c:pt idx="16">
                  <c:v>2783.6964647986697</c:v>
                </c:pt>
                <c:pt idx="17">
                  <c:v>2662.6964647986697</c:v>
                </c:pt>
                <c:pt idx="18">
                  <c:v>2511.6964647986697</c:v>
                </c:pt>
                <c:pt idx="19">
                  <c:v>2423.6964647986697</c:v>
                </c:pt>
                <c:pt idx="20">
                  <c:v>2321.6964647986697</c:v>
                </c:pt>
                <c:pt idx="21">
                  <c:v>2205.6964647986697</c:v>
                </c:pt>
                <c:pt idx="22">
                  <c:v>2126.6964647986697</c:v>
                </c:pt>
                <c:pt idx="23">
                  <c:v>2038.6964647986697</c:v>
                </c:pt>
                <c:pt idx="24">
                  <c:v>1941.6964647986697</c:v>
                </c:pt>
                <c:pt idx="25">
                  <c:v>1840.6964647986697</c:v>
                </c:pt>
                <c:pt idx="26">
                  <c:v>1738.6964647986697</c:v>
                </c:pt>
                <c:pt idx="27">
                  <c:v>1700.6964647986697</c:v>
                </c:pt>
                <c:pt idx="28">
                  <c:v>1612.6964647986697</c:v>
                </c:pt>
                <c:pt idx="29">
                  <c:v>1546.6964647986697</c:v>
                </c:pt>
                <c:pt idx="30">
                  <c:v>1472.6964647986697</c:v>
                </c:pt>
                <c:pt idx="31">
                  <c:v>1396.6964647986697</c:v>
                </c:pt>
                <c:pt idx="32">
                  <c:v>1316.6964647986697</c:v>
                </c:pt>
                <c:pt idx="33">
                  <c:v>1266.6964647986697</c:v>
                </c:pt>
                <c:pt idx="34">
                  <c:v>1246.6964647986697</c:v>
                </c:pt>
                <c:pt idx="35">
                  <c:v>1204.6964647986697</c:v>
                </c:pt>
                <c:pt idx="36">
                  <c:v>1160.6964647986697</c:v>
                </c:pt>
                <c:pt idx="37">
                  <c:v>1124.6964647986697</c:v>
                </c:pt>
                <c:pt idx="38">
                  <c:v>1088.6964647986697</c:v>
                </c:pt>
                <c:pt idx="39">
                  <c:v>1065.6964647986697</c:v>
                </c:pt>
                <c:pt idx="40">
                  <c:v>1046.6964647986697</c:v>
                </c:pt>
                <c:pt idx="41">
                  <c:v>959.69646479866969</c:v>
                </c:pt>
                <c:pt idx="42">
                  <c:v>947.69646479866969</c:v>
                </c:pt>
                <c:pt idx="43">
                  <c:v>877.69646479866969</c:v>
                </c:pt>
                <c:pt idx="44">
                  <c:v>832.69646479866969</c:v>
                </c:pt>
                <c:pt idx="45">
                  <c:v>811.69646479866969</c:v>
                </c:pt>
                <c:pt idx="46">
                  <c:v>769.69646479866969</c:v>
                </c:pt>
                <c:pt idx="47">
                  <c:v>754.69646479866969</c:v>
                </c:pt>
                <c:pt idx="48">
                  <c:v>704.69646479866969</c:v>
                </c:pt>
                <c:pt idx="49">
                  <c:v>700.69646479866969</c:v>
                </c:pt>
                <c:pt idx="50">
                  <c:v>667.69646479866969</c:v>
                </c:pt>
                <c:pt idx="51">
                  <c:v>656.69646479866969</c:v>
                </c:pt>
                <c:pt idx="52">
                  <c:v>601.69646479866969</c:v>
                </c:pt>
                <c:pt idx="53">
                  <c:v>598.69646479866969</c:v>
                </c:pt>
                <c:pt idx="54">
                  <c:v>593.69646479866969</c:v>
                </c:pt>
                <c:pt idx="55">
                  <c:v>546.69646479866969</c:v>
                </c:pt>
                <c:pt idx="56">
                  <c:v>538.69646479866969</c:v>
                </c:pt>
                <c:pt idx="57">
                  <c:v>527.69646479866969</c:v>
                </c:pt>
                <c:pt idx="58">
                  <c:v>524.69646479866969</c:v>
                </c:pt>
                <c:pt idx="59">
                  <c:v>462.69646479866969</c:v>
                </c:pt>
                <c:pt idx="60">
                  <c:v>449.69646479866969</c:v>
                </c:pt>
                <c:pt idx="61">
                  <c:v>414.69646479866969</c:v>
                </c:pt>
                <c:pt idx="62">
                  <c:v>407.69646479866969</c:v>
                </c:pt>
                <c:pt idx="63">
                  <c:v>390.69646479866969</c:v>
                </c:pt>
                <c:pt idx="64">
                  <c:v>367.69646479866969</c:v>
                </c:pt>
                <c:pt idx="65">
                  <c:v>350.69646479866969</c:v>
                </c:pt>
                <c:pt idx="66">
                  <c:v>326.69646479866969</c:v>
                </c:pt>
                <c:pt idx="67">
                  <c:v>309.69646479866969</c:v>
                </c:pt>
                <c:pt idx="68">
                  <c:v>298.69646479866969</c:v>
                </c:pt>
                <c:pt idx="69">
                  <c:v>289.69646479866969</c:v>
                </c:pt>
                <c:pt idx="70">
                  <c:v>273.69646479866969</c:v>
                </c:pt>
                <c:pt idx="71">
                  <c:v>255.69646479866969</c:v>
                </c:pt>
                <c:pt idx="72">
                  <c:v>247.69646479866969</c:v>
                </c:pt>
                <c:pt idx="73">
                  <c:v>240.69646479866969</c:v>
                </c:pt>
                <c:pt idx="74">
                  <c:v>236.69646479866969</c:v>
                </c:pt>
                <c:pt idx="75">
                  <c:v>229.69646479866969</c:v>
                </c:pt>
                <c:pt idx="76">
                  <c:v>206.69646479866969</c:v>
                </c:pt>
                <c:pt idx="77">
                  <c:v>191.69646479866969</c:v>
                </c:pt>
                <c:pt idx="78">
                  <c:v>189.69646479866969</c:v>
                </c:pt>
                <c:pt idx="79">
                  <c:v>175.69646479866969</c:v>
                </c:pt>
                <c:pt idx="80">
                  <c:v>170.69646479866969</c:v>
                </c:pt>
                <c:pt idx="81">
                  <c:v>167.69646479866969</c:v>
                </c:pt>
                <c:pt idx="82">
                  <c:v>163.69646479866969</c:v>
                </c:pt>
                <c:pt idx="83">
                  <c:v>144.69646479866969</c:v>
                </c:pt>
                <c:pt idx="84">
                  <c:v>130.69646479866969</c:v>
                </c:pt>
                <c:pt idx="85">
                  <c:v>125.69646479866969</c:v>
                </c:pt>
                <c:pt idx="86">
                  <c:v>116.69646479866969</c:v>
                </c:pt>
                <c:pt idx="87">
                  <c:v>116.69646479866969</c:v>
                </c:pt>
                <c:pt idx="88">
                  <c:v>108.69646479866969</c:v>
                </c:pt>
                <c:pt idx="89">
                  <c:v>106.69646479866969</c:v>
                </c:pt>
                <c:pt idx="90">
                  <c:v>105.69646479866969</c:v>
                </c:pt>
                <c:pt idx="91">
                  <c:v>97.696464798669695</c:v>
                </c:pt>
                <c:pt idx="92">
                  <c:v>97.696464798669695</c:v>
                </c:pt>
                <c:pt idx="93">
                  <c:v>93.696464798669695</c:v>
                </c:pt>
                <c:pt idx="94">
                  <c:v>90.696464798669695</c:v>
                </c:pt>
                <c:pt idx="95">
                  <c:v>86.696464798669695</c:v>
                </c:pt>
                <c:pt idx="96">
                  <c:v>78.696464798669695</c:v>
                </c:pt>
                <c:pt idx="97">
                  <c:v>77.696464798669695</c:v>
                </c:pt>
                <c:pt idx="98">
                  <c:v>69.696464798669695</c:v>
                </c:pt>
                <c:pt idx="99">
                  <c:v>56.696464798669695</c:v>
                </c:pt>
                <c:pt idx="100">
                  <c:v>54.696464798669695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87-4251-B18E-76B5EF2E4328}"/>
            </c:ext>
          </c:extLst>
        </c:ser>
        <c:ser>
          <c:idx val="2"/>
          <c:order val="1"/>
          <c:tx>
            <c:strRef>
              <c:f>'Decay &amp; Rise'!$D$3</c:f>
              <c:strCache>
                <c:ptCount val="1"/>
                <c:pt idx="0">
                  <c:v>Decays</c:v>
                </c:pt>
              </c:strCache>
            </c:strRef>
          </c:tx>
          <c:spPr>
            <a:solidFill>
              <a:srgbClr val="00B0F0"/>
            </a:solidFill>
            <a:ln w="12700">
              <a:noFill/>
            </a:ln>
            <a:effectLst/>
          </c:spPr>
          <c:invertIfNegative val="0"/>
          <c:cat>
            <c:numRef>
              <c:f>'Decay &amp; Rise'!$B$4:$B$104</c:f>
              <c:numCache>
                <c:formatCode>0.0</c:formatCode>
                <c:ptCount val="1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</c:numCache>
            </c:numRef>
          </c:cat>
          <c:val>
            <c:numRef>
              <c:f>'Decay &amp; Rise'!$D$5:$D$105</c:f>
              <c:numCache>
                <c:formatCode>General</c:formatCode>
                <c:ptCount val="101"/>
                <c:pt idx="0">
                  <c:v>498</c:v>
                </c:pt>
                <c:pt idx="1">
                  <c:v>686</c:v>
                </c:pt>
                <c:pt idx="2">
                  <c:v>897</c:v>
                </c:pt>
                <c:pt idx="3">
                  <c:v>1132</c:v>
                </c:pt>
                <c:pt idx="4">
                  <c:v>1314</c:v>
                </c:pt>
                <c:pt idx="5">
                  <c:v>1462</c:v>
                </c:pt>
                <c:pt idx="6">
                  <c:v>1706</c:v>
                </c:pt>
                <c:pt idx="7">
                  <c:v>1861</c:v>
                </c:pt>
                <c:pt idx="8">
                  <c:v>2031</c:v>
                </c:pt>
                <c:pt idx="9">
                  <c:v>2164</c:v>
                </c:pt>
                <c:pt idx="10">
                  <c:v>2290</c:v>
                </c:pt>
                <c:pt idx="11">
                  <c:v>2420</c:v>
                </c:pt>
                <c:pt idx="12">
                  <c:v>2579</c:v>
                </c:pt>
                <c:pt idx="13">
                  <c:v>2692</c:v>
                </c:pt>
                <c:pt idx="14">
                  <c:v>2790</c:v>
                </c:pt>
                <c:pt idx="15">
                  <c:v>2933</c:v>
                </c:pt>
                <c:pt idx="16">
                  <c:v>3054</c:v>
                </c:pt>
                <c:pt idx="17">
                  <c:v>3205</c:v>
                </c:pt>
                <c:pt idx="18">
                  <c:v>3293</c:v>
                </c:pt>
                <c:pt idx="19">
                  <c:v>3395</c:v>
                </c:pt>
                <c:pt idx="20">
                  <c:v>3511</c:v>
                </c:pt>
                <c:pt idx="21">
                  <c:v>3590</c:v>
                </c:pt>
                <c:pt idx="22">
                  <c:v>3678</c:v>
                </c:pt>
                <c:pt idx="23">
                  <c:v>3775</c:v>
                </c:pt>
                <c:pt idx="24">
                  <c:v>3876</c:v>
                </c:pt>
                <c:pt idx="25">
                  <c:v>3978</c:v>
                </c:pt>
                <c:pt idx="26">
                  <c:v>4016</c:v>
                </c:pt>
                <c:pt idx="27">
                  <c:v>4104</c:v>
                </c:pt>
                <c:pt idx="28">
                  <c:v>4170</c:v>
                </c:pt>
                <c:pt idx="29">
                  <c:v>4244</c:v>
                </c:pt>
                <c:pt idx="30">
                  <c:v>4320</c:v>
                </c:pt>
                <c:pt idx="31">
                  <c:v>4400</c:v>
                </c:pt>
                <c:pt idx="32">
                  <c:v>4450</c:v>
                </c:pt>
                <c:pt idx="33">
                  <c:v>4470</c:v>
                </c:pt>
                <c:pt idx="34">
                  <c:v>4512</c:v>
                </c:pt>
                <c:pt idx="35">
                  <c:v>4556</c:v>
                </c:pt>
                <c:pt idx="36">
                  <c:v>4592</c:v>
                </c:pt>
                <c:pt idx="37">
                  <c:v>4628</c:v>
                </c:pt>
                <c:pt idx="38">
                  <c:v>4651</c:v>
                </c:pt>
                <c:pt idx="39">
                  <c:v>4670</c:v>
                </c:pt>
                <c:pt idx="40">
                  <c:v>4757</c:v>
                </c:pt>
                <c:pt idx="41">
                  <c:v>4769</c:v>
                </c:pt>
                <c:pt idx="42">
                  <c:v>4839</c:v>
                </c:pt>
                <c:pt idx="43">
                  <c:v>4884</c:v>
                </c:pt>
                <c:pt idx="44">
                  <c:v>4905</c:v>
                </c:pt>
                <c:pt idx="45">
                  <c:v>4947</c:v>
                </c:pt>
                <c:pt idx="46">
                  <c:v>4962</c:v>
                </c:pt>
                <c:pt idx="47">
                  <c:v>5012</c:v>
                </c:pt>
                <c:pt idx="48">
                  <c:v>5016</c:v>
                </c:pt>
                <c:pt idx="49">
                  <c:v>5049</c:v>
                </c:pt>
                <c:pt idx="50">
                  <c:v>5060</c:v>
                </c:pt>
                <c:pt idx="51">
                  <c:v>5115</c:v>
                </c:pt>
                <c:pt idx="52">
                  <c:v>5118</c:v>
                </c:pt>
                <c:pt idx="53">
                  <c:v>5123</c:v>
                </c:pt>
                <c:pt idx="54">
                  <c:v>5170</c:v>
                </c:pt>
                <c:pt idx="55">
                  <c:v>5178</c:v>
                </c:pt>
                <c:pt idx="56">
                  <c:v>5189</c:v>
                </c:pt>
                <c:pt idx="57">
                  <c:v>5192</c:v>
                </c:pt>
                <c:pt idx="58">
                  <c:v>5254</c:v>
                </c:pt>
                <c:pt idx="59">
                  <c:v>5267</c:v>
                </c:pt>
                <c:pt idx="60">
                  <c:v>5302</c:v>
                </c:pt>
                <c:pt idx="61">
                  <c:v>5309</c:v>
                </c:pt>
                <c:pt idx="62">
                  <c:v>5326</c:v>
                </c:pt>
                <c:pt idx="63">
                  <c:v>5349</c:v>
                </c:pt>
                <c:pt idx="64">
                  <c:v>5366</c:v>
                </c:pt>
                <c:pt idx="65">
                  <c:v>5390</c:v>
                </c:pt>
                <c:pt idx="66">
                  <c:v>5407</c:v>
                </c:pt>
                <c:pt idx="67">
                  <c:v>5418</c:v>
                </c:pt>
                <c:pt idx="68">
                  <c:v>5427</c:v>
                </c:pt>
                <c:pt idx="69">
                  <c:v>5443</c:v>
                </c:pt>
                <c:pt idx="70">
                  <c:v>5461</c:v>
                </c:pt>
                <c:pt idx="71">
                  <c:v>5469</c:v>
                </c:pt>
                <c:pt idx="72">
                  <c:v>5476</c:v>
                </c:pt>
                <c:pt idx="73">
                  <c:v>5480</c:v>
                </c:pt>
                <c:pt idx="74">
                  <c:v>5487</c:v>
                </c:pt>
                <c:pt idx="75">
                  <c:v>5510</c:v>
                </c:pt>
                <c:pt idx="76">
                  <c:v>5525</c:v>
                </c:pt>
                <c:pt idx="77">
                  <c:v>5527</c:v>
                </c:pt>
                <c:pt idx="78">
                  <c:v>5541</c:v>
                </c:pt>
                <c:pt idx="79">
                  <c:v>5546</c:v>
                </c:pt>
                <c:pt idx="80">
                  <c:v>5549</c:v>
                </c:pt>
                <c:pt idx="81">
                  <c:v>5553</c:v>
                </c:pt>
                <c:pt idx="82">
                  <c:v>5572</c:v>
                </c:pt>
                <c:pt idx="83">
                  <c:v>5586</c:v>
                </c:pt>
                <c:pt idx="84">
                  <c:v>5591</c:v>
                </c:pt>
                <c:pt idx="85">
                  <c:v>5600</c:v>
                </c:pt>
                <c:pt idx="86">
                  <c:v>5600</c:v>
                </c:pt>
                <c:pt idx="87">
                  <c:v>5608</c:v>
                </c:pt>
                <c:pt idx="88">
                  <c:v>5610</c:v>
                </c:pt>
                <c:pt idx="89">
                  <c:v>5611</c:v>
                </c:pt>
                <c:pt idx="90">
                  <c:v>5619</c:v>
                </c:pt>
                <c:pt idx="91">
                  <c:v>5619</c:v>
                </c:pt>
                <c:pt idx="92">
                  <c:v>5623</c:v>
                </c:pt>
                <c:pt idx="93">
                  <c:v>5626</c:v>
                </c:pt>
                <c:pt idx="94">
                  <c:v>5630</c:v>
                </c:pt>
                <c:pt idx="95">
                  <c:v>5638</c:v>
                </c:pt>
                <c:pt idx="96">
                  <c:v>5639</c:v>
                </c:pt>
                <c:pt idx="97">
                  <c:v>5647</c:v>
                </c:pt>
                <c:pt idx="98">
                  <c:v>5660</c:v>
                </c:pt>
                <c:pt idx="99">
                  <c:v>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87-4251-B18E-76B5EF2E4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50"/>
        <c:axId val="305588128"/>
        <c:axId val="305587648"/>
      </c:barChart>
      <c:catAx>
        <c:axId val="30558812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5587648"/>
        <c:crosses val="autoZero"/>
        <c:auto val="1"/>
        <c:lblAlgn val="ctr"/>
        <c:lblOffset val="100"/>
        <c:noMultiLvlLbl val="0"/>
      </c:catAx>
      <c:valAx>
        <c:axId val="30558764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5588128"/>
        <c:crosses val="autoZero"/>
        <c:crossBetween val="between"/>
      </c:valAx>
      <c:spPr>
        <a:noFill/>
        <a:ln w="1905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8764989868494431"/>
          <c:y val="0.39842118264628684"/>
          <c:w val="0.1476629017763802"/>
          <c:h val="0.15336780949531831"/>
        </c:manualLayout>
      </c:layout>
      <c:overlay val="0"/>
      <c:spPr>
        <a:solidFill>
          <a:schemeClr val="bg1"/>
        </a:solidFill>
        <a:ln>
          <a:solidFill>
            <a:schemeClr val="bg1">
              <a:lumMod val="6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Nucleii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'Decay &amp; Rise'!$L$3</c:f>
              <c:strCache>
                <c:ptCount val="1"/>
                <c:pt idx="0">
                  <c:v>Nucleii?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6.1722073484104391E-2"/>
                  <c:y val="-0.4321156684991310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3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300" baseline="0">
                        <a:solidFill>
                          <a:srgbClr val="0070C0"/>
                        </a:solidFill>
                      </a:rPr>
                      <a:t>y = 5698.6e</a:t>
                    </a:r>
                    <a:r>
                      <a:rPr lang="en-US" sz="1300" baseline="30000">
                        <a:solidFill>
                          <a:srgbClr val="0070C0"/>
                        </a:solidFill>
                      </a:rPr>
                      <a:t>-0.088x</a:t>
                    </a:r>
                    <a:endParaRPr lang="en-US" sz="1300">
                      <a:solidFill>
                        <a:srgbClr val="0070C0"/>
                      </a:solidFill>
                    </a:endParaRPr>
                  </a:p>
                </c:rich>
              </c:tx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bg1">
                      <a:lumMod val="65000"/>
                    </a:schemeClr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3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'Decay &amp; Rise'!$B$4:$B$104</c:f>
              <c:numCache>
                <c:formatCode>0.0</c:formatCode>
                <c:ptCount val="1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</c:numCache>
            </c:numRef>
          </c:xVal>
          <c:yVal>
            <c:numRef>
              <c:f>'Decay &amp; Rise'!$L$4:$L$104</c:f>
              <c:numCache>
                <c:formatCode>0.0</c:formatCode>
                <c:ptCount val="101"/>
                <c:pt idx="0">
                  <c:v>5477.773165008266</c:v>
                </c:pt>
                <c:pt idx="1">
                  <c:v>5218.6964647986697</c:v>
                </c:pt>
                <c:pt idx="2">
                  <c:v>5030.6964647986697</c:v>
                </c:pt>
                <c:pt idx="3">
                  <c:v>4819.6964647986697</c:v>
                </c:pt>
                <c:pt idx="4">
                  <c:v>4584.6964647986697</c:v>
                </c:pt>
                <c:pt idx="5">
                  <c:v>4402.6964647986697</c:v>
                </c:pt>
                <c:pt idx="6">
                  <c:v>4254.6964647986697</c:v>
                </c:pt>
                <c:pt idx="7">
                  <c:v>4010.6964647986697</c:v>
                </c:pt>
                <c:pt idx="8">
                  <c:v>3855.6964647986697</c:v>
                </c:pt>
                <c:pt idx="9">
                  <c:v>3685.6964647986697</c:v>
                </c:pt>
                <c:pt idx="10">
                  <c:v>3552.6964647986697</c:v>
                </c:pt>
                <c:pt idx="11">
                  <c:v>3426.6964647986697</c:v>
                </c:pt>
                <c:pt idx="12">
                  <c:v>3296.6964647986697</c:v>
                </c:pt>
                <c:pt idx="13">
                  <c:v>3137.6964647986697</c:v>
                </c:pt>
                <c:pt idx="14">
                  <c:v>3024.6964647986697</c:v>
                </c:pt>
                <c:pt idx="15">
                  <c:v>2926.6964647986697</c:v>
                </c:pt>
                <c:pt idx="16">
                  <c:v>2783.6964647986697</c:v>
                </c:pt>
                <c:pt idx="17">
                  <c:v>2662.6964647986697</c:v>
                </c:pt>
                <c:pt idx="18">
                  <c:v>2511.6964647986697</c:v>
                </c:pt>
                <c:pt idx="19">
                  <c:v>2423.6964647986697</c:v>
                </c:pt>
                <c:pt idx="20">
                  <c:v>2321.6964647986697</c:v>
                </c:pt>
                <c:pt idx="21">
                  <c:v>2205.6964647986697</c:v>
                </c:pt>
                <c:pt idx="22">
                  <c:v>2126.6964647986697</c:v>
                </c:pt>
                <c:pt idx="23">
                  <c:v>2038.6964647986697</c:v>
                </c:pt>
                <c:pt idx="24">
                  <c:v>1941.6964647986697</c:v>
                </c:pt>
                <c:pt idx="25">
                  <c:v>1840.6964647986697</c:v>
                </c:pt>
                <c:pt idx="26">
                  <c:v>1738.6964647986697</c:v>
                </c:pt>
                <c:pt idx="27">
                  <c:v>1700.6964647986697</c:v>
                </c:pt>
                <c:pt idx="28">
                  <c:v>1612.6964647986697</c:v>
                </c:pt>
                <c:pt idx="29">
                  <c:v>1546.6964647986697</c:v>
                </c:pt>
                <c:pt idx="30">
                  <c:v>1472.6964647986697</c:v>
                </c:pt>
                <c:pt idx="31">
                  <c:v>1396.6964647986697</c:v>
                </c:pt>
                <c:pt idx="32">
                  <c:v>1316.6964647986697</c:v>
                </c:pt>
                <c:pt idx="33">
                  <c:v>1266.6964647986697</c:v>
                </c:pt>
                <c:pt idx="34">
                  <c:v>1246.6964647986697</c:v>
                </c:pt>
                <c:pt idx="35">
                  <c:v>1204.6964647986697</c:v>
                </c:pt>
                <c:pt idx="36">
                  <c:v>1160.6964647986697</c:v>
                </c:pt>
                <c:pt idx="37">
                  <c:v>1124.6964647986697</c:v>
                </c:pt>
                <c:pt idx="38">
                  <c:v>1088.6964647986697</c:v>
                </c:pt>
                <c:pt idx="39">
                  <c:v>1065.6964647986697</c:v>
                </c:pt>
                <c:pt idx="40">
                  <c:v>1046.6964647986697</c:v>
                </c:pt>
                <c:pt idx="41">
                  <c:v>959.69646479866969</c:v>
                </c:pt>
                <c:pt idx="42">
                  <c:v>947.69646479866969</c:v>
                </c:pt>
                <c:pt idx="43">
                  <c:v>877.69646479866969</c:v>
                </c:pt>
                <c:pt idx="44">
                  <c:v>832.69646479866969</c:v>
                </c:pt>
                <c:pt idx="45">
                  <c:v>811.69646479866969</c:v>
                </c:pt>
                <c:pt idx="46">
                  <c:v>769.69646479866969</c:v>
                </c:pt>
                <c:pt idx="47">
                  <c:v>754.69646479866969</c:v>
                </c:pt>
                <c:pt idx="48">
                  <c:v>704.69646479866969</c:v>
                </c:pt>
                <c:pt idx="49">
                  <c:v>700.69646479866969</c:v>
                </c:pt>
                <c:pt idx="50">
                  <c:v>667.69646479866969</c:v>
                </c:pt>
                <c:pt idx="51">
                  <c:v>656.69646479866969</c:v>
                </c:pt>
                <c:pt idx="52">
                  <c:v>601.69646479866969</c:v>
                </c:pt>
                <c:pt idx="53">
                  <c:v>598.69646479866969</c:v>
                </c:pt>
                <c:pt idx="54">
                  <c:v>593.69646479866969</c:v>
                </c:pt>
                <c:pt idx="55">
                  <c:v>546.69646479866969</c:v>
                </c:pt>
                <c:pt idx="56">
                  <c:v>538.69646479866969</c:v>
                </c:pt>
                <c:pt idx="57">
                  <c:v>527.69646479866969</c:v>
                </c:pt>
                <c:pt idx="58">
                  <c:v>524.69646479866969</c:v>
                </c:pt>
                <c:pt idx="59">
                  <c:v>462.69646479866969</c:v>
                </c:pt>
                <c:pt idx="60">
                  <c:v>449.69646479866969</c:v>
                </c:pt>
                <c:pt idx="61">
                  <c:v>414.69646479866969</c:v>
                </c:pt>
                <c:pt idx="62">
                  <c:v>407.69646479866969</c:v>
                </c:pt>
                <c:pt idx="63">
                  <c:v>390.69646479866969</c:v>
                </c:pt>
                <c:pt idx="64">
                  <c:v>367.69646479866969</c:v>
                </c:pt>
                <c:pt idx="65">
                  <c:v>350.69646479866969</c:v>
                </c:pt>
                <c:pt idx="66">
                  <c:v>326.69646479866969</c:v>
                </c:pt>
                <c:pt idx="67">
                  <c:v>309.69646479866969</c:v>
                </c:pt>
                <c:pt idx="68">
                  <c:v>298.69646479866969</c:v>
                </c:pt>
                <c:pt idx="69">
                  <c:v>289.69646479866969</c:v>
                </c:pt>
                <c:pt idx="70">
                  <c:v>273.69646479866969</c:v>
                </c:pt>
                <c:pt idx="71">
                  <c:v>255.69646479866969</c:v>
                </c:pt>
                <c:pt idx="72">
                  <c:v>247.69646479866969</c:v>
                </c:pt>
                <c:pt idx="73">
                  <c:v>240.69646479866969</c:v>
                </c:pt>
                <c:pt idx="74">
                  <c:v>236.69646479866969</c:v>
                </c:pt>
                <c:pt idx="75">
                  <c:v>229.69646479866969</c:v>
                </c:pt>
                <c:pt idx="76">
                  <c:v>206.69646479866969</c:v>
                </c:pt>
                <c:pt idx="77">
                  <c:v>191.69646479866969</c:v>
                </c:pt>
                <c:pt idx="78">
                  <c:v>189.69646479866969</c:v>
                </c:pt>
                <c:pt idx="79">
                  <c:v>175.69646479866969</c:v>
                </c:pt>
                <c:pt idx="80">
                  <c:v>170.69646479866969</c:v>
                </c:pt>
                <c:pt idx="81">
                  <c:v>167.69646479866969</c:v>
                </c:pt>
                <c:pt idx="82">
                  <c:v>163.69646479866969</c:v>
                </c:pt>
                <c:pt idx="83">
                  <c:v>144.69646479866969</c:v>
                </c:pt>
                <c:pt idx="84">
                  <c:v>130.69646479866969</c:v>
                </c:pt>
                <c:pt idx="85">
                  <c:v>125.69646479866969</c:v>
                </c:pt>
                <c:pt idx="86">
                  <c:v>116.69646479866969</c:v>
                </c:pt>
                <c:pt idx="87">
                  <c:v>116.69646479866969</c:v>
                </c:pt>
                <c:pt idx="88">
                  <c:v>108.69646479866969</c:v>
                </c:pt>
                <c:pt idx="89">
                  <c:v>106.69646479866969</c:v>
                </c:pt>
                <c:pt idx="90">
                  <c:v>105.69646479866969</c:v>
                </c:pt>
                <c:pt idx="91">
                  <c:v>97.696464798669695</c:v>
                </c:pt>
                <c:pt idx="92">
                  <c:v>97.696464798669695</c:v>
                </c:pt>
                <c:pt idx="93">
                  <c:v>93.696464798669695</c:v>
                </c:pt>
                <c:pt idx="94">
                  <c:v>90.696464798669695</c:v>
                </c:pt>
                <c:pt idx="95">
                  <c:v>86.696464798669695</c:v>
                </c:pt>
                <c:pt idx="96">
                  <c:v>78.696464798669695</c:v>
                </c:pt>
                <c:pt idx="97">
                  <c:v>77.696464798669695</c:v>
                </c:pt>
                <c:pt idx="98">
                  <c:v>69.696464798669695</c:v>
                </c:pt>
                <c:pt idx="99">
                  <c:v>56.696464798669695</c:v>
                </c:pt>
                <c:pt idx="100">
                  <c:v>54.696464798669695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0A-44F4-B8E1-CAF8D0127DF1}"/>
            </c:ext>
          </c:extLst>
        </c:ser>
        <c:ser>
          <c:idx val="2"/>
          <c:order val="1"/>
          <c:tx>
            <c:strRef>
              <c:f>'Decay &amp; Rise'!$K$3</c:f>
              <c:strCache>
                <c:ptCount val="1"/>
                <c:pt idx="0">
                  <c:v>Nucleii</c:v>
                </c:pt>
              </c:strCache>
            </c:strRef>
          </c:tx>
          <c:spPr>
            <a:ln w="381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5.7689730791481118E-2"/>
                  <c:y val="-0.5272100570982317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>
                        <a:solidFill>
                          <a:srgbClr val="FF0000"/>
                        </a:solidFill>
                      </a:rPr>
                      <a:t>y = </a:t>
                    </a:r>
                    <a:r>
                      <a:rPr lang="en-US" sz="1300" baseline="0">
                        <a:solidFill>
                          <a:srgbClr val="FF0000"/>
                        </a:solidFill>
                      </a:rPr>
                      <a:t>5716.7e</a:t>
                    </a:r>
                    <a:r>
                      <a:rPr lang="en-US" sz="1300" baseline="30000">
                        <a:solidFill>
                          <a:srgbClr val="FF0000"/>
                        </a:solidFill>
                      </a:rPr>
                      <a:t>-0.085x</a:t>
                    </a:r>
                    <a:endParaRPr lang="en-US" sz="1300">
                      <a:solidFill>
                        <a:srgbClr val="FF0000"/>
                      </a:solidFill>
                    </a:endParaRPr>
                  </a:p>
                </c:rich>
              </c:tx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bg1">
                      <a:lumMod val="65000"/>
                    </a:schemeClr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'Decay &amp; Rise'!$B$4:$B$104</c:f>
              <c:numCache>
                <c:formatCode>0.0</c:formatCode>
                <c:ptCount val="10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</c:numCache>
            </c:numRef>
          </c:xVal>
          <c:yVal>
            <c:numRef>
              <c:f>'Decay &amp; Rise'!$K$4:$K$104</c:f>
              <c:numCache>
                <c:formatCode>0.0</c:formatCode>
                <c:ptCount val="101"/>
                <c:pt idx="0">
                  <c:v>5716.6964647986697</c:v>
                </c:pt>
                <c:pt idx="1">
                  <c:v>5477.773165008266</c:v>
                </c:pt>
                <c:pt idx="2">
                  <c:v>5248.8354125587502</c:v>
                </c:pt>
                <c:pt idx="3">
                  <c:v>5029.4658720299913</c:v>
                </c:pt>
                <c:pt idx="4">
                  <c:v>4819.2646500956116</c:v>
                </c:pt>
                <c:pt idx="5">
                  <c:v>4617.8485665490734</c:v>
                </c:pt>
                <c:pt idx="6">
                  <c:v>4424.8504557964598</c:v>
                </c:pt>
                <c:pt idx="7">
                  <c:v>4239.9184975426297</c:v>
                </c:pt>
                <c:pt idx="8">
                  <c:v>4062.7155754506425</c:v>
                </c:pt>
                <c:pt idx="9">
                  <c:v>3892.9186626053279</c:v>
                </c:pt>
                <c:pt idx="10">
                  <c:v>3730.2182326607644</c:v>
                </c:pt>
                <c:pt idx="11">
                  <c:v>3574.3176955982235</c:v>
                </c:pt>
                <c:pt idx="12">
                  <c:v>3424.9328570660218</c:v>
                </c:pt>
                <c:pt idx="13">
                  <c:v>3281.7914003156834</c:v>
                </c:pt>
                <c:pt idx="14">
                  <c:v>3144.6323897900461</c:v>
                </c:pt>
                <c:pt idx="15">
                  <c:v>3013.2057954583697</c:v>
                </c:pt>
                <c:pt idx="16">
                  <c:v>2887.2720370313632</c:v>
                </c:pt>
                <c:pt idx="17">
                  <c:v>2766.6015472252561</c:v>
                </c:pt>
                <c:pt idx="18">
                  <c:v>2650.9743532788002</c:v>
                </c:pt>
                <c:pt idx="19">
                  <c:v>2540.179675960313</c:v>
                </c:pt>
                <c:pt idx="20">
                  <c:v>2434.0155453338098</c:v>
                </c:pt>
                <c:pt idx="21">
                  <c:v>2332.2884325837758</c:v>
                </c:pt>
                <c:pt idx="22">
                  <c:v>2234.812897227443</c:v>
                </c:pt>
                <c:pt idx="23">
                  <c:v>2141.4112490714501</c:v>
                </c:pt>
                <c:pt idx="24">
                  <c:v>2051.9132242966716</c:v>
                </c:pt>
                <c:pt idx="25">
                  <c:v>1966.1556750807374</c:v>
                </c:pt>
                <c:pt idx="26">
                  <c:v>1883.9822721924556</c:v>
                </c:pt>
                <c:pt idx="27">
                  <c:v>1805.2432200159817</c:v>
                </c:pt>
                <c:pt idx="28">
                  <c:v>1729.7949834852598</c:v>
                </c:pt>
                <c:pt idx="29">
                  <c:v>1657.5000264309426</c:v>
                </c:pt>
                <c:pt idx="30">
                  <c:v>1588.2265608628331</c:v>
                </c:pt>
                <c:pt idx="31">
                  <c:v>1521.8483067307982</c:v>
                </c:pt>
                <c:pt idx="32">
                  <c:v>1458.2442617262211</c:v>
                </c:pt>
                <c:pt idx="33">
                  <c:v>1397.2984807043631</c:v>
                </c:pt>
                <c:pt idx="34">
                  <c:v>1338.8998643255309</c:v>
                </c:pt>
                <c:pt idx="35">
                  <c:v>1282.9419565297655</c:v>
                </c:pt>
                <c:pt idx="36">
                  <c:v>1229.3227504758645</c:v>
                </c:pt>
                <c:pt idx="37">
                  <c:v>1177.9445025909731</c:v>
                </c:pt>
                <c:pt idx="38">
                  <c:v>1128.7135543917821</c:v>
                </c:pt>
                <c:pt idx="39">
                  <c:v>1081.5401617525179</c:v>
                </c:pt>
                <c:pt idx="40">
                  <c:v>1036.338331308498</c:v>
                </c:pt>
                <c:pt idx="41">
                  <c:v>993.02566369702504</c:v>
                </c:pt>
                <c:pt idx="42">
                  <c:v>951.52320334986632</c:v>
                </c:pt>
                <c:pt idx="43">
                  <c:v>911.75529456349477</c:v>
                </c:pt>
                <c:pt idx="44">
                  <c:v>873.64944358472439</c:v>
                </c:pt>
                <c:pt idx="45">
                  <c:v>837.13618646032955</c:v>
                </c:pt>
                <c:pt idx="46">
                  <c:v>802.14896240975168</c:v>
                </c:pt>
                <c:pt idx="47">
                  <c:v>768.62399249005944</c:v>
                </c:pt>
                <c:pt idx="48">
                  <c:v>736.50016333197811</c:v>
                </c:pt>
                <c:pt idx="49">
                  <c:v>705.71891573505081</c:v>
                </c:pt>
                <c:pt idx="50">
                  <c:v>676.22413791884537</c:v>
                </c:pt>
                <c:pt idx="51">
                  <c:v>647.96206323561626</c:v>
                </c:pt>
                <c:pt idx="52">
                  <c:v>620.88117215795717</c:v>
                </c:pt>
                <c:pt idx="53">
                  <c:v>594.9320983627756</c:v>
                </c:pt>
                <c:pt idx="54">
                  <c:v>570.06753874039066</c:v>
                </c:pt>
                <c:pt idx="55">
                  <c:v>546.24216716470312</c:v>
                </c:pt>
                <c:pt idx="56">
                  <c:v>523.41255186725209</c:v>
                </c:pt>
                <c:pt idx="57">
                  <c:v>501.53707626453541</c:v>
                </c:pt>
                <c:pt idx="58">
                  <c:v>480.57586309426887</c:v>
                </c:pt>
                <c:pt idx="59">
                  <c:v>460.49070172228971</c:v>
                </c:pt>
                <c:pt idx="60">
                  <c:v>441.24497848759216</c:v>
                </c:pt>
                <c:pt idx="61">
                  <c:v>422.80360995851913</c:v>
                </c:pt>
                <c:pt idx="62">
                  <c:v>405.13297897843933</c:v>
                </c:pt>
                <c:pt idx="63">
                  <c:v>388.20087338432955</c:v>
                </c:pt>
                <c:pt idx="64">
                  <c:v>371.97642728654864</c:v>
                </c:pt>
                <c:pt idx="65">
                  <c:v>356.43006480276102</c:v>
                </c:pt>
                <c:pt idx="66">
                  <c:v>341.53344614344201</c:v>
                </c:pt>
                <c:pt idx="67">
                  <c:v>327.25941595068224</c:v>
                </c:pt>
                <c:pt idx="68">
                  <c:v>313.58195379611755</c:v>
                </c:pt>
                <c:pt idx="69">
                  <c:v>300.47612674774552</c:v>
                </c:pt>
                <c:pt idx="70">
                  <c:v>287.9180439191623</c:v>
                </c:pt>
                <c:pt idx="71">
                  <c:v>275.88481291836484</c:v>
                </c:pt>
                <c:pt idx="72">
                  <c:v>264.35449811673135</c:v>
                </c:pt>
                <c:pt idx="73">
                  <c:v>253.30608066210445</c:v>
                </c:pt>
                <c:pt idx="74">
                  <c:v>242.71942016308572</c:v>
                </c:pt>
                <c:pt idx="75">
                  <c:v>232.57521797469465</c:v>
                </c:pt>
                <c:pt idx="76">
                  <c:v>222.85498201846502</c:v>
                </c:pt>
                <c:pt idx="77">
                  <c:v>213.54099307284801</c:v>
                </c:pt>
                <c:pt idx="78">
                  <c:v>204.61627247247213</c:v>
                </c:pt>
                <c:pt idx="79">
                  <c:v>196.06455115737916</c:v>
                </c:pt>
                <c:pt idx="80">
                  <c:v>187.87024001581409</c:v>
                </c:pt>
                <c:pt idx="81">
                  <c:v>180.01840146650707</c:v>
                </c:pt>
                <c:pt idx="82">
                  <c:v>172.49472222864389</c:v>
                </c:pt>
                <c:pt idx="83">
                  <c:v>165.28548722988694</c:v>
                </c:pt>
                <c:pt idx="84">
                  <c:v>158.37755460488268</c:v>
                </c:pt>
                <c:pt idx="85">
                  <c:v>151.75833173868028</c:v>
                </c:pt>
                <c:pt idx="86">
                  <c:v>145.41575231139049</c:v>
                </c:pt>
                <c:pt idx="87">
                  <c:v>139.33825430223828</c:v>
                </c:pt>
                <c:pt idx="88">
                  <c:v>133.51475891291335</c:v>
                </c:pt>
                <c:pt idx="89">
                  <c:v>127.93465037179686</c:v>
                </c:pt>
                <c:pt idx="90">
                  <c:v>122.58775658224917</c:v>
                </c:pt>
                <c:pt idx="91">
                  <c:v>117.46433057968191</c:v>
                </c:pt>
                <c:pt idx="92">
                  <c:v>112.55503276361236</c:v>
                </c:pt>
                <c:pt idx="93">
                  <c:v>107.85091387231027</c:v>
                </c:pt>
                <c:pt idx="94">
                  <c:v>103.34339866900125</c:v>
                </c:pt>
                <c:pt idx="95">
                  <c:v>99.024270309888252</c:v>
                </c:pt>
                <c:pt idx="96">
                  <c:v>94.885655365495069</c:v>
                </c:pt>
                <c:pt idx="97">
                  <c:v>90.92000946802699</c:v>
                </c:pt>
                <c:pt idx="98">
                  <c:v>87.120103558584802</c:v>
                </c:pt>
                <c:pt idx="99">
                  <c:v>83.479010709162054</c:v>
                </c:pt>
                <c:pt idx="100">
                  <c:v>79.990093495403016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0A-44F4-B8E1-CAF8D0127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185711"/>
        <c:axId val="2097186191"/>
      </c:scatterChart>
      <c:valAx>
        <c:axId val="20971857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7186191"/>
        <c:crosses val="autoZero"/>
        <c:crossBetween val="midCat"/>
      </c:valAx>
      <c:valAx>
        <c:axId val="2097186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7185711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44079</xdr:colOff>
      <xdr:row>2</xdr:row>
      <xdr:rowOff>109613</xdr:rowOff>
    </xdr:from>
    <xdr:to>
      <xdr:col>15</xdr:col>
      <xdr:colOff>530020</xdr:colOff>
      <xdr:row>14</xdr:row>
      <xdr:rowOff>30724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CBB3AF7-B9A0-4618-8EBA-55984FAD72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46086</xdr:colOff>
      <xdr:row>14</xdr:row>
      <xdr:rowOff>84494</xdr:rowOff>
    </xdr:from>
    <xdr:to>
      <xdr:col>15</xdr:col>
      <xdr:colOff>537702</xdr:colOff>
      <xdr:row>26</xdr:row>
      <xdr:rowOff>23043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BB66F07-9638-4F55-854F-F19C81381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81372</xdr:colOff>
      <xdr:row>7</xdr:row>
      <xdr:rowOff>41171</xdr:rowOff>
    </xdr:from>
    <xdr:to>
      <xdr:col>7</xdr:col>
      <xdr:colOff>123825</xdr:colOff>
      <xdr:row>18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F786D4-683B-D65F-66A0-045251989A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257175</xdr:colOff>
      <xdr:row>7</xdr:row>
      <xdr:rowOff>112101</xdr:rowOff>
    </xdr:from>
    <xdr:to>
      <xdr:col>14</xdr:col>
      <xdr:colOff>257175</xdr:colOff>
      <xdr:row>22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4801142-95A8-4D40-8CB2-D5073DB9CD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76200</xdr:colOff>
      <xdr:row>18</xdr:row>
      <xdr:rowOff>180975</xdr:rowOff>
    </xdr:from>
    <xdr:to>
      <xdr:col>7</xdr:col>
      <xdr:colOff>114300</xdr:colOff>
      <xdr:row>30</xdr:row>
      <xdr:rowOff>28575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B45D17E-385A-4580-BABD-089480447B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442912</xdr:colOff>
      <xdr:row>1</xdr:row>
      <xdr:rowOff>85724</xdr:rowOff>
    </xdr:from>
    <xdr:to>
      <xdr:col>24</xdr:col>
      <xdr:colOff>657225</xdr:colOff>
      <xdr:row>18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C793AD-3537-D273-1364-4185111F8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428625</xdr:colOff>
      <xdr:row>18</xdr:row>
      <xdr:rowOff>142875</xdr:rowOff>
    </xdr:from>
    <xdr:to>
      <xdr:col>24</xdr:col>
      <xdr:colOff>642938</xdr:colOff>
      <xdr:row>36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85A138-1344-423B-B15D-999A92ED0E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447675</xdr:colOff>
      <xdr:row>37</xdr:row>
      <xdr:rowOff>28575</xdr:rowOff>
    </xdr:from>
    <xdr:to>
      <xdr:col>24</xdr:col>
      <xdr:colOff>647700</xdr:colOff>
      <xdr:row>55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416E642-9438-4C71-9917-FD46C8661B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501763</xdr:colOff>
      <xdr:row>4</xdr:row>
      <xdr:rowOff>34018</xdr:rowOff>
    </xdr:from>
    <xdr:to>
      <xdr:col>17</xdr:col>
      <xdr:colOff>612321</xdr:colOff>
      <xdr:row>4</xdr:row>
      <xdr:rowOff>144576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7364A630-63B7-253F-347A-79FF493BB6C8}"/>
            </a:ext>
          </a:extLst>
        </xdr:cNvPr>
        <xdr:cNvSpPr/>
      </xdr:nvSpPr>
      <xdr:spPr>
        <a:xfrm>
          <a:off x="8921183" y="2381250"/>
          <a:ext cx="110558" cy="110558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484755</xdr:colOff>
      <xdr:row>9</xdr:row>
      <xdr:rowOff>34018</xdr:rowOff>
    </xdr:from>
    <xdr:to>
      <xdr:col>17</xdr:col>
      <xdr:colOff>595313</xdr:colOff>
      <xdr:row>9</xdr:row>
      <xdr:rowOff>144576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5D4820B5-90AC-4840-ADCD-68D9ABD82684}"/>
            </a:ext>
          </a:extLst>
        </xdr:cNvPr>
        <xdr:cNvSpPr/>
      </xdr:nvSpPr>
      <xdr:spPr>
        <a:xfrm>
          <a:off x="8904175" y="3325246"/>
          <a:ext cx="110558" cy="110558"/>
        </a:xfrm>
        <a:prstGeom prst="ellipse">
          <a:avLst/>
        </a:prstGeom>
        <a:solidFill>
          <a:srgbClr val="00B0F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25</xdr:col>
      <xdr:colOff>8505</xdr:colOff>
      <xdr:row>18</xdr:row>
      <xdr:rowOff>127568</xdr:rowOff>
    </xdr:from>
    <xdr:to>
      <xdr:col>30</xdr:col>
      <xdr:colOff>280647</xdr:colOff>
      <xdr:row>38</xdr:row>
      <xdr:rowOff>25513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5CF3C0E7-2E66-2AD6-54BE-6117CC5A86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A0141-8443-4CC0-9FE2-3E1504C111E6}">
  <sheetPr codeName="Sheet1"/>
  <dimension ref="B2:P27"/>
  <sheetViews>
    <sheetView tabSelected="1" zoomScale="120" zoomScaleNormal="120" workbookViewId="0"/>
  </sheetViews>
  <sheetFormatPr defaultRowHeight="14.25"/>
  <cols>
    <col min="1" max="1" width="2.5" customWidth="1"/>
    <col min="2" max="2" width="28.125" customWidth="1"/>
    <col min="3" max="3" width="8.625" customWidth="1"/>
    <col min="4" max="4" width="13.375" customWidth="1"/>
    <col min="5" max="5" width="16.875" customWidth="1"/>
    <col min="6" max="7" width="9" customWidth="1"/>
    <col min="8" max="8" width="10.375" customWidth="1"/>
    <col min="9" max="9" width="13.625" bestFit="1" customWidth="1"/>
    <col min="10" max="10" width="4.25" customWidth="1"/>
  </cols>
  <sheetData>
    <row r="2" spans="2:16" ht="15">
      <c r="B2" s="14" t="s">
        <v>53</v>
      </c>
      <c r="C2" s="16"/>
      <c r="D2" s="16"/>
      <c r="E2" s="17"/>
    </row>
    <row r="3" spans="2:16" ht="15">
      <c r="G3" s="12" t="s">
        <v>37</v>
      </c>
    </row>
    <row r="4" spans="2:16" ht="15">
      <c r="B4" s="12" t="s">
        <v>33</v>
      </c>
      <c r="C4" s="12" t="s">
        <v>35</v>
      </c>
      <c r="D4" s="12" t="s">
        <v>34</v>
      </c>
      <c r="E4" s="12" t="s">
        <v>39</v>
      </c>
      <c r="F4" s="12" t="s">
        <v>36</v>
      </c>
      <c r="G4" s="12" t="s">
        <v>38</v>
      </c>
      <c r="H4" s="12" t="s">
        <v>40</v>
      </c>
      <c r="I4" s="12" t="s">
        <v>41</v>
      </c>
    </row>
    <row r="5" spans="2:16">
      <c r="B5" s="2" t="s">
        <v>12</v>
      </c>
      <c r="C5" s="3">
        <f>FIND(",",B5,1)</f>
        <v>8</v>
      </c>
      <c r="D5" s="3" t="str">
        <f>LEFT(B5,C5-1)</f>
        <v>Bechard</v>
      </c>
      <c r="E5" s="3" t="str">
        <f>RIGHT(B5,LEN(B5)-C5-1)</f>
        <v>Hanna Mae</v>
      </c>
      <c r="F5" s="3">
        <f t="shared" ref="F5:F27" si="0">FIND(" ",E5)</f>
        <v>6</v>
      </c>
      <c r="G5" s="3">
        <f>IFERROR(FIND(" ",E5),LEN(E5)+1)</f>
        <v>6</v>
      </c>
      <c r="H5" s="13" t="str">
        <f>LEFT(E5,G5-1)</f>
        <v>Hanna</v>
      </c>
      <c r="I5" s="3" t="str">
        <f>IF(LEN(E5)&gt;G5,RIGHT(E5,LEN(E5)-G5),"")</f>
        <v>Mae</v>
      </c>
      <c r="K5" s="24" t="s">
        <v>115</v>
      </c>
      <c r="L5" s="25"/>
      <c r="M5" s="25"/>
      <c r="N5" s="25"/>
      <c r="O5" s="25"/>
      <c r="P5" s="26"/>
    </row>
    <row r="6" spans="2:16">
      <c r="B6" s="2" t="s">
        <v>65</v>
      </c>
      <c r="C6" s="3">
        <f t="shared" ref="C6:C27" si="1">FIND(",",B6,1)</f>
        <v>11</v>
      </c>
      <c r="D6" s="3" t="str">
        <f t="shared" ref="D6:D27" si="2">LEFT(B6,C6-1)</f>
        <v>Van Becker</v>
      </c>
      <c r="E6" s="3" t="str">
        <f t="shared" ref="E6:E27" si="3">RIGHT(B6,LEN(B6)-C6-1)</f>
        <v>Ethan James</v>
      </c>
      <c r="F6" s="3">
        <f t="shared" si="0"/>
        <v>6</v>
      </c>
      <c r="G6" s="3">
        <f t="shared" ref="G6:G27" si="4">IFERROR(FIND(" ",E6),LEN(E6)+1)</f>
        <v>6</v>
      </c>
      <c r="H6" s="13" t="str">
        <f t="shared" ref="H6:H27" si="5">LEFT(E6,G6-1)</f>
        <v>Ethan</v>
      </c>
      <c r="I6" s="3" t="str">
        <f t="shared" ref="I6:I27" si="6">IF(LEN(E6)&gt;G6,RIGHT(E6,LEN(E6)-G6),"")</f>
        <v>James</v>
      </c>
      <c r="K6" s="27" t="s">
        <v>116</v>
      </c>
      <c r="L6" s="83"/>
      <c r="M6" s="83"/>
      <c r="N6" s="83"/>
      <c r="O6" s="83"/>
      <c r="P6" s="29"/>
    </row>
    <row r="7" spans="2:16">
      <c r="B7" s="2" t="s">
        <v>13</v>
      </c>
      <c r="C7" s="3">
        <f t="shared" si="1"/>
        <v>11</v>
      </c>
      <c r="D7" s="3" t="str">
        <f t="shared" si="2"/>
        <v>Behnam Rad</v>
      </c>
      <c r="E7" s="3" t="str">
        <f t="shared" si="3"/>
        <v>Soorena</v>
      </c>
      <c r="F7" s="3" t="e">
        <f t="shared" si="0"/>
        <v>#VALUE!</v>
      </c>
      <c r="G7" s="3">
        <f t="shared" si="4"/>
        <v>8</v>
      </c>
      <c r="H7" s="13" t="str">
        <f t="shared" si="5"/>
        <v>Soorena</v>
      </c>
      <c r="I7" s="3" t="str">
        <f t="shared" si="6"/>
        <v/>
      </c>
      <c r="K7" s="30" t="s">
        <v>117</v>
      </c>
      <c r="L7" s="31"/>
      <c r="M7" s="31"/>
      <c r="N7" s="31"/>
      <c r="O7" s="31"/>
      <c r="P7" s="32"/>
    </row>
    <row r="8" spans="2:16">
      <c r="B8" s="2" t="s">
        <v>14</v>
      </c>
      <c r="C8" s="3">
        <f t="shared" si="1"/>
        <v>7</v>
      </c>
      <c r="D8" s="3" t="str">
        <f t="shared" si="2"/>
        <v>Bibler</v>
      </c>
      <c r="E8" s="3" t="str">
        <f t="shared" si="3"/>
        <v>Rachel L</v>
      </c>
      <c r="F8" s="3">
        <f t="shared" si="0"/>
        <v>7</v>
      </c>
      <c r="G8" s="3">
        <f t="shared" si="4"/>
        <v>7</v>
      </c>
      <c r="H8" s="13" t="str">
        <f t="shared" si="5"/>
        <v>Rachel</v>
      </c>
      <c r="I8" s="3" t="str">
        <f t="shared" si="6"/>
        <v>L</v>
      </c>
    </row>
    <row r="9" spans="2:16">
      <c r="B9" s="2" t="s">
        <v>66</v>
      </c>
      <c r="C9" s="3">
        <f t="shared" si="1"/>
        <v>8</v>
      </c>
      <c r="D9" s="3" t="str">
        <f t="shared" si="2"/>
        <v>O'Blake</v>
      </c>
      <c r="E9" s="3" t="str">
        <f t="shared" si="3"/>
        <v>Thomas Fitzgerald</v>
      </c>
      <c r="F9" s="3">
        <f t="shared" si="0"/>
        <v>7</v>
      </c>
      <c r="G9" s="3">
        <f t="shared" si="4"/>
        <v>7</v>
      </c>
      <c r="H9" s="13" t="str">
        <f t="shared" si="5"/>
        <v>Thomas</v>
      </c>
      <c r="I9" s="3" t="str">
        <f t="shared" si="6"/>
        <v>Fitzgerald</v>
      </c>
    </row>
    <row r="10" spans="2:16">
      <c r="B10" s="2" t="s">
        <v>15</v>
      </c>
      <c r="C10" s="3">
        <f t="shared" si="1"/>
        <v>6</v>
      </c>
      <c r="D10" s="3" t="str">
        <f t="shared" si="2"/>
        <v>Brody</v>
      </c>
      <c r="E10" s="3" t="str">
        <f t="shared" si="3"/>
        <v>Darren J</v>
      </c>
      <c r="F10" s="3">
        <f t="shared" si="0"/>
        <v>7</v>
      </c>
      <c r="G10" s="3">
        <f t="shared" si="4"/>
        <v>7</v>
      </c>
      <c r="H10" s="13" t="str">
        <f t="shared" si="5"/>
        <v>Darren</v>
      </c>
      <c r="I10" s="3" t="str">
        <f t="shared" si="6"/>
        <v>J</v>
      </c>
    </row>
    <row r="11" spans="2:16">
      <c r="B11" s="2" t="s">
        <v>16</v>
      </c>
      <c r="C11" s="3">
        <f t="shared" si="1"/>
        <v>5</v>
      </c>
      <c r="D11" s="3" t="str">
        <f t="shared" si="2"/>
        <v>Bush</v>
      </c>
      <c r="E11" s="3" t="str">
        <f t="shared" si="3"/>
        <v>Josiah D</v>
      </c>
      <c r="F11" s="3">
        <f t="shared" si="0"/>
        <v>7</v>
      </c>
      <c r="G11" s="3">
        <f t="shared" si="4"/>
        <v>7</v>
      </c>
      <c r="H11" s="13" t="str">
        <f t="shared" si="5"/>
        <v>Josiah</v>
      </c>
      <c r="I11" s="3" t="str">
        <f t="shared" si="6"/>
        <v>D</v>
      </c>
    </row>
    <row r="12" spans="2:16">
      <c r="B12" s="2" t="s">
        <v>17</v>
      </c>
      <c r="C12" s="3">
        <f t="shared" si="1"/>
        <v>10</v>
      </c>
      <c r="D12" s="3" t="str">
        <f t="shared" si="2"/>
        <v>Desiderio</v>
      </c>
      <c r="E12" s="3" t="str">
        <f t="shared" si="3"/>
        <v>Christopher Michael</v>
      </c>
      <c r="F12" s="3">
        <f t="shared" si="0"/>
        <v>12</v>
      </c>
      <c r="G12" s="3">
        <f t="shared" si="4"/>
        <v>12</v>
      </c>
      <c r="H12" s="13" t="str">
        <f t="shared" si="5"/>
        <v>Christopher</v>
      </c>
      <c r="I12" s="3" t="str">
        <f t="shared" si="6"/>
        <v>Michael</v>
      </c>
    </row>
    <row r="13" spans="2:16">
      <c r="B13" s="2" t="s">
        <v>18</v>
      </c>
      <c r="C13" s="3">
        <f t="shared" si="1"/>
        <v>8</v>
      </c>
      <c r="D13" s="3" t="str">
        <f t="shared" si="2"/>
        <v>Heferle</v>
      </c>
      <c r="E13" s="3" t="str">
        <f t="shared" si="3"/>
        <v>Jackson Ingalls</v>
      </c>
      <c r="F13" s="3">
        <f t="shared" si="0"/>
        <v>8</v>
      </c>
      <c r="G13" s="3">
        <f t="shared" si="4"/>
        <v>8</v>
      </c>
      <c r="H13" s="13" t="str">
        <f t="shared" si="5"/>
        <v>Jackson</v>
      </c>
      <c r="I13" s="3" t="str">
        <f t="shared" si="6"/>
        <v>Ingalls</v>
      </c>
    </row>
    <row r="14" spans="2:16">
      <c r="B14" s="2" t="s">
        <v>19</v>
      </c>
      <c r="C14" s="3">
        <f t="shared" si="1"/>
        <v>9</v>
      </c>
      <c r="D14" s="3" t="str">
        <f t="shared" si="2"/>
        <v>Jeroszko</v>
      </c>
      <c r="E14" s="3" t="str">
        <f t="shared" si="3"/>
        <v>Grant Adam</v>
      </c>
      <c r="F14" s="3">
        <f t="shared" si="0"/>
        <v>6</v>
      </c>
      <c r="G14" s="3">
        <f t="shared" si="4"/>
        <v>6</v>
      </c>
      <c r="H14" s="13" t="str">
        <f t="shared" si="5"/>
        <v>Grant</v>
      </c>
      <c r="I14" s="3" t="str">
        <f t="shared" si="6"/>
        <v>Adam</v>
      </c>
    </row>
    <row r="15" spans="2:16">
      <c r="B15" s="2" t="s">
        <v>20</v>
      </c>
      <c r="C15" s="3">
        <f t="shared" si="1"/>
        <v>7</v>
      </c>
      <c r="D15" s="3" t="str">
        <f t="shared" si="2"/>
        <v>Judway</v>
      </c>
      <c r="E15" s="3" t="str">
        <f t="shared" si="3"/>
        <v>Alison Christine</v>
      </c>
      <c r="F15" s="3">
        <f t="shared" si="0"/>
        <v>7</v>
      </c>
      <c r="G15" s="3">
        <f t="shared" si="4"/>
        <v>7</v>
      </c>
      <c r="H15" s="13" t="str">
        <f t="shared" si="5"/>
        <v>Alison</v>
      </c>
      <c r="I15" s="3" t="str">
        <f t="shared" si="6"/>
        <v>Christine</v>
      </c>
    </row>
    <row r="16" spans="2:16">
      <c r="B16" s="2" t="s">
        <v>21</v>
      </c>
      <c r="C16" s="3">
        <f t="shared" si="1"/>
        <v>7</v>
      </c>
      <c r="D16" s="3" t="str">
        <f t="shared" si="2"/>
        <v>Kebede</v>
      </c>
      <c r="E16" s="3" t="str">
        <f t="shared" si="3"/>
        <v>Yared</v>
      </c>
      <c r="F16" s="3" t="e">
        <f t="shared" si="0"/>
        <v>#VALUE!</v>
      </c>
      <c r="G16" s="3">
        <f t="shared" si="4"/>
        <v>6</v>
      </c>
      <c r="H16" s="13" t="str">
        <f t="shared" si="5"/>
        <v>Yared</v>
      </c>
      <c r="I16" s="3" t="str">
        <f t="shared" si="6"/>
        <v/>
      </c>
    </row>
    <row r="17" spans="2:9">
      <c r="B17" s="2" t="s">
        <v>22</v>
      </c>
      <c r="C17" s="3">
        <f t="shared" si="1"/>
        <v>6</v>
      </c>
      <c r="D17" s="3" t="str">
        <f t="shared" si="2"/>
        <v>Mudge</v>
      </c>
      <c r="E17" s="3" t="str">
        <f t="shared" si="3"/>
        <v>Johnny M</v>
      </c>
      <c r="F17" s="3">
        <f t="shared" si="0"/>
        <v>7</v>
      </c>
      <c r="G17" s="3">
        <f t="shared" si="4"/>
        <v>7</v>
      </c>
      <c r="H17" s="13" t="str">
        <f t="shared" si="5"/>
        <v>Johnny</v>
      </c>
      <c r="I17" s="3" t="str">
        <f t="shared" si="6"/>
        <v>M</v>
      </c>
    </row>
    <row r="18" spans="2:9">
      <c r="B18" s="2" t="s">
        <v>23</v>
      </c>
      <c r="C18" s="3">
        <f t="shared" si="1"/>
        <v>7</v>
      </c>
      <c r="D18" s="3" t="str">
        <f t="shared" si="2"/>
        <v>Muller</v>
      </c>
      <c r="E18" s="3" t="str">
        <f t="shared" si="3"/>
        <v>Aidan Micheal</v>
      </c>
      <c r="F18" s="3">
        <f t="shared" si="0"/>
        <v>6</v>
      </c>
      <c r="G18" s="3">
        <f t="shared" si="4"/>
        <v>6</v>
      </c>
      <c r="H18" s="13" t="str">
        <f t="shared" si="5"/>
        <v>Aidan</v>
      </c>
      <c r="I18" s="3" t="str">
        <f t="shared" si="6"/>
        <v>Micheal</v>
      </c>
    </row>
    <row r="19" spans="2:9">
      <c r="B19" s="2" t="s">
        <v>24</v>
      </c>
      <c r="C19" s="3">
        <f t="shared" si="1"/>
        <v>8</v>
      </c>
      <c r="D19" s="3" t="str">
        <f t="shared" si="2"/>
        <v>Padgett</v>
      </c>
      <c r="E19" s="3" t="str">
        <f t="shared" si="3"/>
        <v>L</v>
      </c>
      <c r="F19" s="3" t="e">
        <f t="shared" si="0"/>
        <v>#VALUE!</v>
      </c>
      <c r="G19" s="3">
        <f t="shared" si="4"/>
        <v>2</v>
      </c>
      <c r="H19" s="13" t="str">
        <f t="shared" si="5"/>
        <v>L</v>
      </c>
      <c r="I19" s="3" t="str">
        <f t="shared" si="6"/>
        <v/>
      </c>
    </row>
    <row r="20" spans="2:9">
      <c r="B20" s="2" t="s">
        <v>25</v>
      </c>
      <c r="C20" s="3">
        <f t="shared" si="1"/>
        <v>7</v>
      </c>
      <c r="D20" s="3" t="str">
        <f t="shared" si="2"/>
        <v>Palmer</v>
      </c>
      <c r="E20" s="3" t="str">
        <f t="shared" si="3"/>
        <v>Samuel McGinnis</v>
      </c>
      <c r="F20" s="3">
        <f t="shared" si="0"/>
        <v>7</v>
      </c>
      <c r="G20" s="3">
        <f t="shared" si="4"/>
        <v>7</v>
      </c>
      <c r="H20" s="13" t="str">
        <f t="shared" si="5"/>
        <v>Samuel</v>
      </c>
      <c r="I20" s="3" t="str">
        <f t="shared" si="6"/>
        <v>McGinnis</v>
      </c>
    </row>
    <row r="21" spans="2:9">
      <c r="B21" s="2" t="s">
        <v>26</v>
      </c>
      <c r="C21" s="3">
        <f t="shared" si="1"/>
        <v>8</v>
      </c>
      <c r="D21" s="3" t="str">
        <f t="shared" si="2"/>
        <v>Rosario</v>
      </c>
      <c r="E21" s="3" t="str">
        <f t="shared" si="3"/>
        <v>Jacob A</v>
      </c>
      <c r="F21" s="3">
        <f t="shared" si="0"/>
        <v>6</v>
      </c>
      <c r="G21" s="3">
        <f t="shared" si="4"/>
        <v>6</v>
      </c>
      <c r="H21" s="13" t="str">
        <f t="shared" si="5"/>
        <v>Jacob</v>
      </c>
      <c r="I21" s="3" t="str">
        <f t="shared" si="6"/>
        <v>A</v>
      </c>
    </row>
    <row r="22" spans="2:9">
      <c r="B22" s="2" t="s">
        <v>27</v>
      </c>
      <c r="C22" s="3">
        <f t="shared" si="1"/>
        <v>5</v>
      </c>
      <c r="D22" s="3" t="str">
        <f t="shared" si="2"/>
        <v>Ross</v>
      </c>
      <c r="E22" s="3" t="str">
        <f t="shared" si="3"/>
        <v>Matthew Gabriel</v>
      </c>
      <c r="F22" s="3">
        <f t="shared" si="0"/>
        <v>8</v>
      </c>
      <c r="G22" s="3">
        <f t="shared" si="4"/>
        <v>8</v>
      </c>
      <c r="H22" s="13" t="str">
        <f t="shared" si="5"/>
        <v>Matthew</v>
      </c>
      <c r="I22" s="3" t="str">
        <f t="shared" si="6"/>
        <v>Gabriel</v>
      </c>
    </row>
    <row r="23" spans="2:9">
      <c r="B23" s="2" t="s">
        <v>28</v>
      </c>
      <c r="C23" s="3">
        <f t="shared" si="1"/>
        <v>8</v>
      </c>
      <c r="D23" s="3" t="str">
        <f t="shared" si="2"/>
        <v>Sargent</v>
      </c>
      <c r="E23" s="3" t="str">
        <f t="shared" si="3"/>
        <v>Logan F</v>
      </c>
      <c r="F23" s="3">
        <f t="shared" si="0"/>
        <v>6</v>
      </c>
      <c r="G23" s="3">
        <f t="shared" si="4"/>
        <v>6</v>
      </c>
      <c r="H23" s="13" t="str">
        <f t="shared" si="5"/>
        <v>Logan</v>
      </c>
      <c r="I23" s="3" t="str">
        <f t="shared" si="6"/>
        <v>F</v>
      </c>
    </row>
    <row r="24" spans="2:9">
      <c r="B24" s="2" t="s">
        <v>29</v>
      </c>
      <c r="C24" s="3">
        <f t="shared" si="1"/>
        <v>12</v>
      </c>
      <c r="D24" s="3" t="str">
        <f t="shared" si="2"/>
        <v>Staiger Hau</v>
      </c>
      <c r="E24" s="3" t="str">
        <f t="shared" si="3"/>
        <v>Alexandra Marie</v>
      </c>
      <c r="F24" s="3">
        <f t="shared" si="0"/>
        <v>10</v>
      </c>
      <c r="G24" s="3">
        <f t="shared" si="4"/>
        <v>10</v>
      </c>
      <c r="H24" s="13" t="str">
        <f t="shared" si="5"/>
        <v>Alexandra</v>
      </c>
      <c r="I24" s="3" t="str">
        <f t="shared" si="6"/>
        <v>Marie</v>
      </c>
    </row>
    <row r="25" spans="2:9">
      <c r="B25" s="2" t="s">
        <v>30</v>
      </c>
      <c r="C25" s="3">
        <f t="shared" si="1"/>
        <v>5</v>
      </c>
      <c r="D25" s="3" t="str">
        <f t="shared" si="2"/>
        <v>Tago</v>
      </c>
      <c r="E25" s="3" t="str">
        <f t="shared" si="3"/>
        <v>Ryunosuke</v>
      </c>
      <c r="F25" s="3" t="e">
        <f t="shared" si="0"/>
        <v>#VALUE!</v>
      </c>
      <c r="G25" s="3">
        <f t="shared" si="4"/>
        <v>10</v>
      </c>
      <c r="H25" s="13" t="str">
        <f t="shared" si="5"/>
        <v>Ryunosuke</v>
      </c>
      <c r="I25" s="3" t="str">
        <f t="shared" si="6"/>
        <v/>
      </c>
    </row>
    <row r="26" spans="2:9">
      <c r="B26" s="2" t="s">
        <v>31</v>
      </c>
      <c r="C26" s="3">
        <f t="shared" si="1"/>
        <v>11</v>
      </c>
      <c r="D26" s="3" t="str">
        <f t="shared" si="2"/>
        <v>Tepfenhart</v>
      </c>
      <c r="E26" s="3" t="str">
        <f t="shared" si="3"/>
        <v>Matthew M</v>
      </c>
      <c r="F26" s="3">
        <f t="shared" si="0"/>
        <v>8</v>
      </c>
      <c r="G26" s="3">
        <f t="shared" si="4"/>
        <v>8</v>
      </c>
      <c r="H26" s="13" t="str">
        <f t="shared" si="5"/>
        <v>Matthew</v>
      </c>
      <c r="I26" s="3" t="str">
        <f t="shared" si="6"/>
        <v>M</v>
      </c>
    </row>
    <row r="27" spans="2:9">
      <c r="B27" s="2" t="s">
        <v>32</v>
      </c>
      <c r="C27" s="3">
        <f t="shared" si="1"/>
        <v>11</v>
      </c>
      <c r="D27" s="3" t="str">
        <f t="shared" si="2"/>
        <v>Wilczewski</v>
      </c>
      <c r="E27" s="3" t="str">
        <f t="shared" si="3"/>
        <v>Graham Stanley</v>
      </c>
      <c r="F27" s="3">
        <f t="shared" si="0"/>
        <v>7</v>
      </c>
      <c r="G27" s="3">
        <f t="shared" si="4"/>
        <v>7</v>
      </c>
      <c r="H27" s="13" t="str">
        <f t="shared" si="5"/>
        <v>Graham</v>
      </c>
      <c r="I27" s="3" t="str">
        <f t="shared" si="6"/>
        <v>Stanley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0EA05-2001-42DA-8904-62328E171477}">
  <sheetPr codeName="Sheet2"/>
  <dimension ref="A2:V30"/>
  <sheetViews>
    <sheetView zoomScale="120" zoomScaleNormal="120" workbookViewId="0">
      <selection activeCell="T12" sqref="T12"/>
    </sheetView>
  </sheetViews>
  <sheetFormatPr defaultRowHeight="14.25"/>
  <cols>
    <col min="1" max="1" width="3" customWidth="1"/>
    <col min="2" max="2" width="5.625" customWidth="1"/>
    <col min="3" max="4" width="5.375" customWidth="1"/>
    <col min="5" max="5" width="6.5" customWidth="1"/>
    <col min="6" max="6" width="5.25" bestFit="1" customWidth="1"/>
    <col min="7" max="7" width="5.125" bestFit="1" customWidth="1"/>
    <col min="8" max="9" width="8" bestFit="1" customWidth="1"/>
    <col min="10" max="10" width="1.75" customWidth="1"/>
    <col min="13" max="13" width="9" customWidth="1"/>
  </cols>
  <sheetData>
    <row r="2" spans="1:22" ht="15">
      <c r="B2" s="14" t="s">
        <v>52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7"/>
    </row>
    <row r="4" spans="1:22">
      <c r="C4" s="4" t="s">
        <v>6</v>
      </c>
      <c r="D4" s="8"/>
      <c r="E4" s="5"/>
      <c r="Q4" s="24" t="s">
        <v>119</v>
      </c>
      <c r="R4" s="25"/>
      <c r="S4" s="25"/>
      <c r="T4" s="25"/>
      <c r="U4" s="25"/>
      <c r="V4" s="26"/>
    </row>
    <row r="5" spans="1:22">
      <c r="C5" s="11">
        <f>COUNT(C7:C22)</f>
        <v>16</v>
      </c>
      <c r="D5" s="11">
        <f>COUNT(D7:D22)</f>
        <v>16</v>
      </c>
      <c r="E5" s="11">
        <f>SUM(E7:E22)</f>
        <v>16</v>
      </c>
      <c r="H5" s="1" t="s">
        <v>8</v>
      </c>
      <c r="I5" s="1" t="s">
        <v>8</v>
      </c>
      <c r="K5" s="4" t="s">
        <v>11</v>
      </c>
      <c r="L5" s="5"/>
      <c r="Q5" s="27" t="s">
        <v>120</v>
      </c>
      <c r="R5" s="83"/>
      <c r="S5" s="83"/>
      <c r="T5" s="83"/>
      <c r="U5" s="83"/>
      <c r="V5" s="29"/>
    </row>
    <row r="6" spans="1:22">
      <c r="B6" s="1" t="s">
        <v>5</v>
      </c>
      <c r="C6" s="1" t="s">
        <v>0</v>
      </c>
      <c r="D6" s="1" t="s">
        <v>1</v>
      </c>
      <c r="E6" s="1" t="s">
        <v>4</v>
      </c>
      <c r="F6" s="1" t="s">
        <v>9</v>
      </c>
      <c r="G6" s="1" t="s">
        <v>7</v>
      </c>
      <c r="H6" s="1" t="s">
        <v>0</v>
      </c>
      <c r="I6" s="1" t="s">
        <v>1</v>
      </c>
      <c r="K6" s="1" t="s">
        <v>2</v>
      </c>
      <c r="L6" s="1" t="s">
        <v>3</v>
      </c>
      <c r="Q6" s="30" t="s">
        <v>118</v>
      </c>
      <c r="R6" s="31"/>
      <c r="S6" s="31"/>
      <c r="T6" s="31"/>
      <c r="U6" s="31"/>
      <c r="V6" s="32"/>
    </row>
    <row r="7" spans="1:22">
      <c r="A7" s="9"/>
      <c r="B7" s="7">
        <v>1</v>
      </c>
      <c r="C7" s="2">
        <v>0</v>
      </c>
      <c r="D7" s="2">
        <v>8</v>
      </c>
      <c r="E7" s="3">
        <f>IF(D7&lt;=0,0,COUNT(C7)*COUNT(D7))</f>
        <v>1</v>
      </c>
      <c r="F7" s="3">
        <f>IF(E7=1,C7,"")</f>
        <v>0</v>
      </c>
      <c r="G7" s="3">
        <f t="shared" ref="G7:G22" si="0">IF(F7="",E$5+B7,RANK(F7,F$7:F$22,1))</f>
        <v>1</v>
      </c>
      <c r="H7" s="3">
        <f>IF(B7&lt;=E$5,_xlfn.XLOOKUP(B7,G$7:G$22,F$7:F$22,0),NA())</f>
        <v>0</v>
      </c>
      <c r="I7" s="3">
        <f>IF(B7&lt;=E$5,_xlfn.XLOOKUP(B7,G$7:G$22,D$7:D$22,0),NA())</f>
        <v>8</v>
      </c>
      <c r="K7" s="6">
        <f t="array" ref="K7:L8">LINEST(D7:D22,C7:C22,1,1)</f>
        <v>2.0963235294117646</v>
      </c>
      <c r="L7" s="6">
        <v>8.4926470588235325</v>
      </c>
    </row>
    <row r="8" spans="1:22">
      <c r="A8" s="10"/>
      <c r="B8" s="7">
        <v>2</v>
      </c>
      <c r="C8" s="2">
        <v>2</v>
      </c>
      <c r="D8" s="2">
        <v>14</v>
      </c>
      <c r="E8" s="3">
        <f t="shared" ref="E8:E22" si="1">IF(D8&lt;=0,0,COUNT(C8)*COUNT(D8))</f>
        <v>1</v>
      </c>
      <c r="F8" s="3">
        <f t="shared" ref="F8:F22" si="2">IF(E8=1,C8,"")</f>
        <v>2</v>
      </c>
      <c r="G8" s="3">
        <f t="shared" si="0"/>
        <v>2</v>
      </c>
      <c r="H8" s="3">
        <f t="shared" ref="H8:H22" si="3">IF(B8&lt;=E$5,_xlfn.XLOOKUP(B8,G$7:G$22,F$7:F$22,0),NA())</f>
        <v>2</v>
      </c>
      <c r="I8" s="3">
        <f t="shared" ref="I8:I22" si="4">IF(B8&lt;=E$5,_xlfn.XLOOKUP(B8,G$7:G$22,D$7:D$22,0),NA())</f>
        <v>14</v>
      </c>
      <c r="K8" s="6">
        <v>1.8217750438597136E-2</v>
      </c>
      <c r="L8" s="6">
        <v>0.32075659560378783</v>
      </c>
    </row>
    <row r="9" spans="1:22">
      <c r="A9" s="10"/>
      <c r="B9" s="7">
        <v>3</v>
      </c>
      <c r="C9" s="2">
        <v>4</v>
      </c>
      <c r="D9" s="2">
        <v>17</v>
      </c>
      <c r="E9" s="3">
        <f t="shared" si="1"/>
        <v>1</v>
      </c>
      <c r="F9" s="3">
        <f t="shared" si="2"/>
        <v>4</v>
      </c>
      <c r="G9" s="3">
        <f t="shared" si="0"/>
        <v>3</v>
      </c>
      <c r="H9" s="3">
        <f t="shared" si="3"/>
        <v>4</v>
      </c>
      <c r="I9" s="3">
        <f t="shared" si="4"/>
        <v>17</v>
      </c>
    </row>
    <row r="10" spans="1:22">
      <c r="B10" s="7">
        <v>4</v>
      </c>
      <c r="C10" s="2">
        <v>6</v>
      </c>
      <c r="D10" s="2">
        <v>20</v>
      </c>
      <c r="E10" s="3">
        <f t="shared" si="1"/>
        <v>1</v>
      </c>
      <c r="F10" s="3">
        <f t="shared" si="2"/>
        <v>6</v>
      </c>
      <c r="G10" s="3">
        <f t="shared" si="0"/>
        <v>4</v>
      </c>
      <c r="H10" s="3">
        <f t="shared" si="3"/>
        <v>6</v>
      </c>
      <c r="I10" s="3">
        <f t="shared" si="4"/>
        <v>20</v>
      </c>
    </row>
    <row r="11" spans="1:22">
      <c r="B11" s="7">
        <v>5</v>
      </c>
      <c r="C11" s="2">
        <v>8</v>
      </c>
      <c r="D11" s="2">
        <v>25</v>
      </c>
      <c r="E11" s="3">
        <f t="shared" si="1"/>
        <v>1</v>
      </c>
      <c r="F11" s="3">
        <f t="shared" si="2"/>
        <v>8</v>
      </c>
      <c r="G11" s="3">
        <f t="shared" si="0"/>
        <v>5</v>
      </c>
      <c r="H11" s="3">
        <f t="shared" si="3"/>
        <v>8</v>
      </c>
      <c r="I11" s="3">
        <f t="shared" si="4"/>
        <v>25</v>
      </c>
    </row>
    <row r="12" spans="1:22">
      <c r="B12" s="7">
        <v>6</v>
      </c>
      <c r="C12" s="2">
        <v>10</v>
      </c>
      <c r="D12" s="2">
        <v>30</v>
      </c>
      <c r="E12" s="3">
        <f t="shared" si="1"/>
        <v>1</v>
      </c>
      <c r="F12" s="3">
        <f t="shared" si="2"/>
        <v>10</v>
      </c>
      <c r="G12" s="3">
        <f t="shared" si="0"/>
        <v>6</v>
      </c>
      <c r="H12" s="3">
        <f t="shared" si="3"/>
        <v>10</v>
      </c>
      <c r="I12" s="3">
        <f t="shared" si="4"/>
        <v>30</v>
      </c>
    </row>
    <row r="13" spans="1:22">
      <c r="B13" s="7">
        <v>7</v>
      </c>
      <c r="C13" s="2">
        <v>12</v>
      </c>
      <c r="D13" s="2">
        <v>33</v>
      </c>
      <c r="E13" s="3">
        <f t="shared" si="1"/>
        <v>1</v>
      </c>
      <c r="F13" s="3">
        <f t="shared" si="2"/>
        <v>12</v>
      </c>
      <c r="G13" s="3">
        <f t="shared" si="0"/>
        <v>7</v>
      </c>
      <c r="H13" s="3">
        <f t="shared" si="3"/>
        <v>12</v>
      </c>
      <c r="I13" s="3">
        <f t="shared" si="4"/>
        <v>33</v>
      </c>
    </row>
    <row r="14" spans="1:22">
      <c r="B14" s="7">
        <v>8</v>
      </c>
      <c r="C14" s="2">
        <v>14</v>
      </c>
      <c r="D14" s="2">
        <v>38</v>
      </c>
      <c r="E14" s="3">
        <f t="shared" si="1"/>
        <v>1</v>
      </c>
      <c r="F14" s="3">
        <f t="shared" si="2"/>
        <v>14</v>
      </c>
      <c r="G14" s="3">
        <f t="shared" si="0"/>
        <v>8</v>
      </c>
      <c r="H14" s="3">
        <f t="shared" si="3"/>
        <v>14</v>
      </c>
      <c r="I14" s="3">
        <f t="shared" si="4"/>
        <v>38</v>
      </c>
    </row>
    <row r="15" spans="1:22">
      <c r="B15" s="7">
        <v>9</v>
      </c>
      <c r="C15" s="2">
        <v>16</v>
      </c>
      <c r="D15" s="2">
        <v>42</v>
      </c>
      <c r="E15" s="3">
        <f t="shared" si="1"/>
        <v>1</v>
      </c>
      <c r="F15" s="3">
        <f t="shared" si="2"/>
        <v>16</v>
      </c>
      <c r="G15" s="3">
        <f t="shared" si="0"/>
        <v>9</v>
      </c>
      <c r="H15" s="3">
        <f t="shared" si="3"/>
        <v>16</v>
      </c>
      <c r="I15" s="3">
        <f t="shared" si="4"/>
        <v>42</v>
      </c>
    </row>
    <row r="16" spans="1:22">
      <c r="B16" s="7">
        <v>10</v>
      </c>
      <c r="C16" s="2">
        <v>18</v>
      </c>
      <c r="D16" s="2">
        <v>46</v>
      </c>
      <c r="E16" s="3">
        <f t="shared" si="1"/>
        <v>1</v>
      </c>
      <c r="F16" s="3">
        <f t="shared" si="2"/>
        <v>18</v>
      </c>
      <c r="G16" s="3">
        <f t="shared" si="0"/>
        <v>10</v>
      </c>
      <c r="H16" s="3">
        <f t="shared" si="3"/>
        <v>18</v>
      </c>
      <c r="I16" s="3">
        <f t="shared" si="4"/>
        <v>46</v>
      </c>
    </row>
    <row r="17" spans="2:12">
      <c r="B17" s="7">
        <v>11</v>
      </c>
      <c r="C17" s="2">
        <v>20</v>
      </c>
      <c r="D17" s="2">
        <v>51</v>
      </c>
      <c r="E17" s="3">
        <f t="shared" si="1"/>
        <v>1</v>
      </c>
      <c r="F17" s="3">
        <f t="shared" si="2"/>
        <v>20</v>
      </c>
      <c r="G17" s="3">
        <f t="shared" si="0"/>
        <v>11</v>
      </c>
      <c r="H17" s="3">
        <f t="shared" si="3"/>
        <v>20</v>
      </c>
      <c r="I17" s="3">
        <f t="shared" si="4"/>
        <v>51</v>
      </c>
    </row>
    <row r="18" spans="2:12">
      <c r="B18" s="7">
        <v>12</v>
      </c>
      <c r="C18" s="2">
        <v>22</v>
      </c>
      <c r="D18" s="2">
        <v>54</v>
      </c>
      <c r="E18" s="3">
        <f t="shared" si="1"/>
        <v>1</v>
      </c>
      <c r="F18" s="3">
        <f t="shared" si="2"/>
        <v>22</v>
      </c>
      <c r="G18" s="3">
        <f t="shared" si="0"/>
        <v>12</v>
      </c>
      <c r="H18" s="3">
        <f t="shared" si="3"/>
        <v>22</v>
      </c>
      <c r="I18" s="3">
        <f t="shared" si="4"/>
        <v>54</v>
      </c>
      <c r="K18" s="4" t="s">
        <v>10</v>
      </c>
      <c r="L18" s="5"/>
    </row>
    <row r="19" spans="2:12">
      <c r="B19" s="7">
        <v>13</v>
      </c>
      <c r="C19" s="2">
        <v>24</v>
      </c>
      <c r="D19" s="2">
        <v>60</v>
      </c>
      <c r="E19" s="3">
        <f t="shared" si="1"/>
        <v>1</v>
      </c>
      <c r="F19" s="3">
        <f t="shared" si="2"/>
        <v>24</v>
      </c>
      <c r="G19" s="3">
        <f t="shared" si="0"/>
        <v>13</v>
      </c>
      <c r="H19" s="3">
        <f t="shared" si="3"/>
        <v>24</v>
      </c>
      <c r="I19" s="3">
        <f t="shared" si="4"/>
        <v>60</v>
      </c>
      <c r="K19" s="1" t="s">
        <v>2</v>
      </c>
      <c r="L19" s="1" t="s">
        <v>3</v>
      </c>
    </row>
    <row r="20" spans="2:12">
      <c r="B20" s="7">
        <v>14</v>
      </c>
      <c r="C20" s="2">
        <v>26</v>
      </c>
      <c r="D20" s="2">
        <v>63</v>
      </c>
      <c r="E20" s="3">
        <f t="shared" si="1"/>
        <v>1</v>
      </c>
      <c r="F20" s="3">
        <f t="shared" si="2"/>
        <v>26</v>
      </c>
      <c r="G20" s="3">
        <f t="shared" si="0"/>
        <v>14</v>
      </c>
      <c r="H20" s="3">
        <f t="shared" si="3"/>
        <v>26</v>
      </c>
      <c r="I20" s="3">
        <f t="shared" si="4"/>
        <v>63</v>
      </c>
      <c r="K20" s="6">
        <f t="array" aca="1" ref="K20:L21" ca="1">LINEST(OFFSET(I7,0,0,E5,1),OFFSET(H7,0,0,E5,1),1,1)</f>
        <v>2.0963235294117646</v>
      </c>
      <c r="L20" s="6">
        <f ca="1"/>
        <v>8.4926470588235325</v>
      </c>
    </row>
    <row r="21" spans="2:12">
      <c r="B21" s="7">
        <v>15</v>
      </c>
      <c r="C21" s="2">
        <v>28</v>
      </c>
      <c r="D21" s="2">
        <v>67</v>
      </c>
      <c r="E21" s="3">
        <f t="shared" si="1"/>
        <v>1</v>
      </c>
      <c r="F21" s="3">
        <f t="shared" si="2"/>
        <v>28</v>
      </c>
      <c r="G21" s="3">
        <f t="shared" si="0"/>
        <v>15</v>
      </c>
      <c r="H21" s="3">
        <f t="shared" si="3"/>
        <v>28</v>
      </c>
      <c r="I21" s="3">
        <f t="shared" si="4"/>
        <v>67</v>
      </c>
      <c r="K21" s="6">
        <f ca="1"/>
        <v>1.8217750438597136E-2</v>
      </c>
      <c r="L21" s="6">
        <f ca="1"/>
        <v>0.32075659560378783</v>
      </c>
    </row>
    <row r="22" spans="2:12">
      <c r="B22" s="7">
        <v>16</v>
      </c>
      <c r="C22" s="2">
        <v>30</v>
      </c>
      <c r="D22" s="2">
        <v>71</v>
      </c>
      <c r="E22" s="3">
        <f t="shared" si="1"/>
        <v>1</v>
      </c>
      <c r="F22" s="3">
        <f t="shared" si="2"/>
        <v>30</v>
      </c>
      <c r="G22" s="3">
        <f t="shared" si="0"/>
        <v>16</v>
      </c>
      <c r="H22" s="3">
        <f t="shared" si="3"/>
        <v>30</v>
      </c>
      <c r="I22" s="3">
        <f t="shared" si="4"/>
        <v>71</v>
      </c>
    </row>
    <row r="25" spans="2:12">
      <c r="B25" s="24" t="s">
        <v>54</v>
      </c>
      <c r="C25" s="25"/>
      <c r="D25" s="25"/>
      <c r="E25" s="25"/>
      <c r="F25" s="25"/>
      <c r="G25" s="25"/>
      <c r="H25" s="25"/>
      <c r="I25" s="26"/>
    </row>
    <row r="26" spans="2:12">
      <c r="B26" s="27"/>
      <c r="C26" s="28" t="s">
        <v>55</v>
      </c>
      <c r="D26" s="28"/>
      <c r="E26" s="28"/>
      <c r="F26" s="28"/>
      <c r="G26" s="28"/>
      <c r="H26" s="28"/>
      <c r="I26" s="29"/>
    </row>
    <row r="27" spans="2:12">
      <c r="B27" s="27"/>
      <c r="C27" s="28" t="s">
        <v>56</v>
      </c>
      <c r="D27" s="28"/>
      <c r="E27" s="28"/>
      <c r="F27" s="28"/>
      <c r="G27" s="28"/>
      <c r="H27" s="28"/>
      <c r="I27" s="29"/>
    </row>
    <row r="28" spans="2:12">
      <c r="B28" s="27"/>
      <c r="C28" s="28" t="s">
        <v>57</v>
      </c>
      <c r="D28" s="28"/>
      <c r="E28" s="28"/>
      <c r="F28" s="28"/>
      <c r="G28" s="28"/>
      <c r="H28" s="28"/>
      <c r="I28" s="29"/>
    </row>
    <row r="29" spans="2:12">
      <c r="B29" s="27"/>
      <c r="C29" s="28" t="s">
        <v>58</v>
      </c>
      <c r="D29" s="28"/>
      <c r="E29" s="28"/>
      <c r="F29" s="28"/>
      <c r="G29" s="28"/>
      <c r="H29" s="28"/>
      <c r="I29" s="29"/>
    </row>
    <row r="30" spans="2:12">
      <c r="B30" s="30"/>
      <c r="C30" s="31" t="s">
        <v>59</v>
      </c>
      <c r="D30" s="31"/>
      <c r="E30" s="31"/>
      <c r="F30" s="31"/>
      <c r="G30" s="31"/>
      <c r="H30" s="31"/>
      <c r="I30" s="3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D444-86DD-4008-88D3-4C603525C666}">
  <sheetPr codeName="Sheet3"/>
  <dimension ref="B2:Z2004"/>
  <sheetViews>
    <sheetView zoomScaleNormal="100" workbookViewId="0">
      <selection activeCell="V17" sqref="V17"/>
    </sheetView>
  </sheetViews>
  <sheetFormatPr defaultRowHeight="18.75" customHeight="1"/>
  <cols>
    <col min="1" max="1" width="2.5" customWidth="1"/>
    <col min="2" max="2" width="6.25" bestFit="1" customWidth="1"/>
    <col min="3" max="3" width="6.875" customWidth="1"/>
    <col min="4" max="4" width="9.75" bestFit="1" customWidth="1"/>
    <col min="5" max="5" width="4.5" customWidth="1"/>
    <col min="6" max="6" width="6" customWidth="1"/>
    <col min="7" max="7" width="6.25" customWidth="1"/>
    <col min="8" max="8" width="4" customWidth="1"/>
    <col min="9" max="9" width="13.875" customWidth="1"/>
    <col min="10" max="10" width="6.25" customWidth="1"/>
    <col min="11" max="11" width="3.875" customWidth="1"/>
    <col min="12" max="12" width="10.875" customWidth="1"/>
    <col min="13" max="13" width="12.375" customWidth="1"/>
    <col min="14" max="14" width="8.25" bestFit="1" customWidth="1"/>
    <col min="15" max="15" width="8.75" bestFit="1" customWidth="1"/>
    <col min="16" max="16" width="7.5" bestFit="1" customWidth="1"/>
    <col min="17" max="17" width="8.75" customWidth="1"/>
    <col min="18" max="18" width="7.75" customWidth="1"/>
    <col min="19" max="19" width="3.375" customWidth="1"/>
  </cols>
  <sheetData>
    <row r="2" spans="2:26" ht="18.75" customHeight="1">
      <c r="B2" s="19" t="s">
        <v>112</v>
      </c>
      <c r="C2" s="16"/>
      <c r="D2" s="16"/>
      <c r="E2" s="16"/>
      <c r="F2" s="16"/>
      <c r="G2" s="16"/>
      <c r="H2" s="16"/>
      <c r="I2" s="16"/>
      <c r="J2" s="16"/>
      <c r="K2" s="16"/>
      <c r="L2" s="17"/>
    </row>
    <row r="3" spans="2:26" ht="18.75" customHeight="1">
      <c r="M3" s="77" t="s">
        <v>104</v>
      </c>
      <c r="N3" s="81" t="s">
        <v>100</v>
      </c>
      <c r="O3" s="79" t="s">
        <v>103</v>
      </c>
      <c r="P3" s="79" t="s">
        <v>105</v>
      </c>
      <c r="Q3" s="82" t="s">
        <v>109</v>
      </c>
      <c r="R3" s="77" t="s">
        <v>70</v>
      </c>
      <c r="T3" s="24" t="s">
        <v>60</v>
      </c>
      <c r="U3" s="25"/>
      <c r="V3" s="25"/>
      <c r="W3" s="25"/>
      <c r="X3" s="25"/>
      <c r="Y3" s="25"/>
      <c r="Z3" s="26"/>
    </row>
    <row r="4" spans="2:26" ht="18.75" customHeight="1">
      <c r="B4" s="7" t="s">
        <v>42</v>
      </c>
      <c r="C4" s="7" t="s">
        <v>46</v>
      </c>
      <c r="D4" s="7" t="s">
        <v>47</v>
      </c>
      <c r="F4" s="4" t="s">
        <v>43</v>
      </c>
      <c r="G4" s="5"/>
      <c r="I4" s="7" t="s">
        <v>49</v>
      </c>
      <c r="J4" s="22">
        <f>MAX(B5:B2004)</f>
        <v>1000</v>
      </c>
      <c r="L4" s="4" t="s">
        <v>51</v>
      </c>
      <c r="M4" s="78" t="s">
        <v>51</v>
      </c>
      <c r="N4" s="56" t="s">
        <v>101</v>
      </c>
      <c r="O4" s="80" t="s">
        <v>102</v>
      </c>
      <c r="P4" s="80" t="s">
        <v>106</v>
      </c>
      <c r="Q4" s="80" t="str">
        <f>IF(J6="B", "Aggregated Bin", "Average Energy")</f>
        <v>Aggregated Bin</v>
      </c>
      <c r="R4" s="78" t="s">
        <v>68</v>
      </c>
      <c r="T4" s="27" t="s">
        <v>61</v>
      </c>
      <c r="U4" s="28"/>
      <c r="V4" s="28"/>
      <c r="W4" s="28"/>
      <c r="X4" s="28"/>
      <c r="Y4" s="28"/>
      <c r="Z4" s="29"/>
    </row>
    <row r="5" spans="2:26" ht="18.75" customHeight="1">
      <c r="B5" s="13">
        <v>1</v>
      </c>
      <c r="C5" s="13">
        <v>13</v>
      </c>
      <c r="D5" s="3">
        <f>G$5*B5+G$6</f>
        <v>30</v>
      </c>
      <c r="F5" s="18" t="s">
        <v>44</v>
      </c>
      <c r="G5" s="20">
        <v>40</v>
      </c>
      <c r="I5" s="7" t="s">
        <v>48</v>
      </c>
      <c r="J5" s="21">
        <v>20</v>
      </c>
      <c r="L5" s="3">
        <f t="shared" ref="L5:L68" si="0">IF(B5="",NA(),ROUNDUP(B5/J$5,0))</f>
        <v>1</v>
      </c>
      <c r="M5" s="3">
        <f t="shared" ref="M5:M68" si="1">IF(OR(B5&gt;J$7,B5=""),NA(),B5)</f>
        <v>1</v>
      </c>
      <c r="N5" s="11">
        <f>(M5-1)*J$5+1</f>
        <v>1</v>
      </c>
      <c r="O5" s="11">
        <f>M5*J$5</f>
        <v>20</v>
      </c>
      <c r="P5" s="11">
        <f>(N5+O5)/2*G$5+G$6</f>
        <v>410</v>
      </c>
      <c r="Q5" s="11">
        <f>IF(J$6="B",M5,P5)</f>
        <v>1</v>
      </c>
      <c r="R5" s="11">
        <f ca="1">SUM(OFFSET(INDIRECT("C"&amp;TEXT(5+(M5-1)*J$5,"#")),0,0,J$5,1))</f>
        <v>287</v>
      </c>
      <c r="T5" s="27" t="s">
        <v>62</v>
      </c>
      <c r="U5" s="28"/>
      <c r="V5" s="28"/>
      <c r="W5" s="28"/>
      <c r="X5" s="28"/>
      <c r="Y5" s="28"/>
      <c r="Z5" s="29"/>
    </row>
    <row r="6" spans="2:26" ht="18.75" customHeight="1">
      <c r="B6" s="13">
        <v>2</v>
      </c>
      <c r="C6" s="13">
        <v>16</v>
      </c>
      <c r="D6" s="3">
        <f t="shared" ref="D6:D69" si="2">G$5*B6+G$6</f>
        <v>70</v>
      </c>
      <c r="F6" s="18" t="s">
        <v>45</v>
      </c>
      <c r="G6" s="20">
        <v>-10</v>
      </c>
      <c r="I6" s="7" t="s">
        <v>107</v>
      </c>
      <c r="J6" s="21" t="s">
        <v>108</v>
      </c>
      <c r="L6" s="3">
        <f t="shared" si="0"/>
        <v>1</v>
      </c>
      <c r="M6" s="3">
        <f t="shared" si="1"/>
        <v>2</v>
      </c>
      <c r="N6" s="11">
        <f t="shared" ref="N6:N69" si="3">(M6-1)*J$5+1</f>
        <v>21</v>
      </c>
      <c r="O6" s="11">
        <f t="shared" ref="O6:O69" si="4">M6*J$5</f>
        <v>40</v>
      </c>
      <c r="P6" s="11">
        <f t="shared" ref="P6:P69" si="5">(N6+O6)/2*G$5+G$6</f>
        <v>1210</v>
      </c>
      <c r="Q6" s="11">
        <f t="shared" ref="Q6:Q69" si="6">IF(J$6="B",M6,P6)</f>
        <v>2</v>
      </c>
      <c r="R6" s="11">
        <f t="shared" ref="R6:R69" ca="1" si="7">SUM(OFFSET(INDIRECT("C"&amp;TEXT(5+(M6-1)*J$5,"#")),0,0,J$5,1))</f>
        <v>293</v>
      </c>
      <c r="T6" s="27" t="s">
        <v>63</v>
      </c>
      <c r="U6" s="28"/>
      <c r="V6" s="28"/>
      <c r="W6" s="28"/>
      <c r="X6" s="28"/>
      <c r="Y6" s="28"/>
      <c r="Z6" s="29"/>
    </row>
    <row r="7" spans="2:26" ht="18.75" customHeight="1">
      <c r="B7" s="13">
        <v>3</v>
      </c>
      <c r="C7" s="13">
        <v>13</v>
      </c>
      <c r="D7" s="3">
        <f t="shared" si="2"/>
        <v>110</v>
      </c>
      <c r="I7" s="7" t="s">
        <v>50</v>
      </c>
      <c r="J7" s="23">
        <f>J4/J5</f>
        <v>50</v>
      </c>
      <c r="L7" s="3">
        <f t="shared" si="0"/>
        <v>1</v>
      </c>
      <c r="M7" s="3">
        <f t="shared" si="1"/>
        <v>3</v>
      </c>
      <c r="N7" s="11">
        <f t="shared" si="3"/>
        <v>41</v>
      </c>
      <c r="O7" s="11">
        <f t="shared" si="4"/>
        <v>60</v>
      </c>
      <c r="P7" s="11">
        <f t="shared" si="5"/>
        <v>2010</v>
      </c>
      <c r="Q7" s="11">
        <f t="shared" si="6"/>
        <v>3</v>
      </c>
      <c r="R7" s="11">
        <f t="shared" ca="1" si="7"/>
        <v>289</v>
      </c>
      <c r="T7" s="30" t="s">
        <v>64</v>
      </c>
      <c r="U7" s="31"/>
      <c r="V7" s="31"/>
      <c r="W7" s="31"/>
      <c r="X7" s="31"/>
      <c r="Y7" s="31"/>
      <c r="Z7" s="32"/>
    </row>
    <row r="8" spans="2:26" ht="18.75" customHeight="1">
      <c r="B8" s="13">
        <v>4</v>
      </c>
      <c r="C8" s="13">
        <v>14</v>
      </c>
      <c r="D8" s="3">
        <f t="shared" si="2"/>
        <v>150</v>
      </c>
      <c r="L8" s="3">
        <f t="shared" si="0"/>
        <v>1</v>
      </c>
      <c r="M8" s="3">
        <f t="shared" si="1"/>
        <v>4</v>
      </c>
      <c r="N8" s="11">
        <f t="shared" si="3"/>
        <v>61</v>
      </c>
      <c r="O8" s="11">
        <f t="shared" si="4"/>
        <v>80</v>
      </c>
      <c r="P8" s="11">
        <f t="shared" si="5"/>
        <v>2810</v>
      </c>
      <c r="Q8" s="11">
        <f t="shared" si="6"/>
        <v>4</v>
      </c>
      <c r="R8" s="11">
        <f t="shared" ca="1" si="7"/>
        <v>288</v>
      </c>
    </row>
    <row r="9" spans="2:26" ht="18.75" customHeight="1">
      <c r="B9" s="13">
        <v>5</v>
      </c>
      <c r="C9" s="13">
        <v>16</v>
      </c>
      <c r="D9" s="3">
        <f t="shared" si="2"/>
        <v>190</v>
      </c>
      <c r="L9" s="3">
        <f t="shared" si="0"/>
        <v>1</v>
      </c>
      <c r="M9" s="3">
        <f t="shared" si="1"/>
        <v>5</v>
      </c>
      <c r="N9" s="11">
        <f t="shared" si="3"/>
        <v>81</v>
      </c>
      <c r="O9" s="11">
        <f t="shared" si="4"/>
        <v>100</v>
      </c>
      <c r="P9" s="11">
        <f t="shared" si="5"/>
        <v>3610</v>
      </c>
      <c r="Q9" s="11">
        <f t="shared" si="6"/>
        <v>5</v>
      </c>
      <c r="R9" s="11">
        <f t="shared" ca="1" si="7"/>
        <v>287</v>
      </c>
      <c r="T9" s="24" t="s">
        <v>110</v>
      </c>
      <c r="U9" s="25"/>
      <c r="V9" s="25"/>
      <c r="W9" s="25"/>
      <c r="X9" s="25"/>
      <c r="Y9" s="25"/>
      <c r="Z9" s="26"/>
    </row>
    <row r="10" spans="2:26" ht="18.75" customHeight="1">
      <c r="B10" s="13">
        <v>6</v>
      </c>
      <c r="C10" s="13">
        <v>15</v>
      </c>
      <c r="D10" s="3">
        <f t="shared" si="2"/>
        <v>230</v>
      </c>
      <c r="L10" s="3">
        <f t="shared" si="0"/>
        <v>1</v>
      </c>
      <c r="M10" s="3">
        <f t="shared" si="1"/>
        <v>6</v>
      </c>
      <c r="N10" s="11">
        <f t="shared" si="3"/>
        <v>101</v>
      </c>
      <c r="O10" s="11">
        <f t="shared" si="4"/>
        <v>120</v>
      </c>
      <c r="P10" s="11">
        <f t="shared" si="5"/>
        <v>4410</v>
      </c>
      <c r="Q10" s="11">
        <f t="shared" si="6"/>
        <v>6</v>
      </c>
      <c r="R10" s="11">
        <f t="shared" ca="1" si="7"/>
        <v>285</v>
      </c>
      <c r="T10" s="30" t="s">
        <v>111</v>
      </c>
      <c r="U10" s="31"/>
      <c r="V10" s="31"/>
      <c r="W10" s="31"/>
      <c r="X10" s="31"/>
      <c r="Y10" s="31"/>
      <c r="Z10" s="32"/>
    </row>
    <row r="11" spans="2:26" ht="18.75" customHeight="1">
      <c r="B11" s="13">
        <v>7</v>
      </c>
      <c r="C11" s="13">
        <v>13</v>
      </c>
      <c r="D11" s="3">
        <f t="shared" si="2"/>
        <v>270</v>
      </c>
      <c r="L11" s="3">
        <f t="shared" si="0"/>
        <v>1</v>
      </c>
      <c r="M11" s="3">
        <f t="shared" si="1"/>
        <v>7</v>
      </c>
      <c r="N11" s="11">
        <f t="shared" si="3"/>
        <v>121</v>
      </c>
      <c r="O11" s="11">
        <f t="shared" si="4"/>
        <v>140</v>
      </c>
      <c r="P11" s="11">
        <f t="shared" si="5"/>
        <v>5210</v>
      </c>
      <c r="Q11" s="11">
        <f t="shared" si="6"/>
        <v>7</v>
      </c>
      <c r="R11" s="11">
        <f t="shared" ca="1" si="7"/>
        <v>286</v>
      </c>
    </row>
    <row r="12" spans="2:26" ht="18.75" customHeight="1">
      <c r="B12" s="13">
        <v>8</v>
      </c>
      <c r="C12" s="13">
        <v>15</v>
      </c>
      <c r="D12" s="3">
        <f t="shared" si="2"/>
        <v>310</v>
      </c>
      <c r="L12" s="3">
        <f t="shared" si="0"/>
        <v>1</v>
      </c>
      <c r="M12" s="3">
        <f t="shared" si="1"/>
        <v>8</v>
      </c>
      <c r="N12" s="11">
        <f t="shared" si="3"/>
        <v>141</v>
      </c>
      <c r="O12" s="11">
        <f t="shared" si="4"/>
        <v>160</v>
      </c>
      <c r="P12" s="11">
        <f t="shared" si="5"/>
        <v>6010</v>
      </c>
      <c r="Q12" s="11">
        <f t="shared" si="6"/>
        <v>8</v>
      </c>
      <c r="R12" s="11">
        <f t="shared" ca="1" si="7"/>
        <v>279</v>
      </c>
    </row>
    <row r="13" spans="2:26" ht="18.75" customHeight="1">
      <c r="B13" s="13">
        <v>9</v>
      </c>
      <c r="C13" s="13">
        <v>14</v>
      </c>
      <c r="D13" s="3">
        <f t="shared" si="2"/>
        <v>350</v>
      </c>
      <c r="L13" s="3">
        <f t="shared" si="0"/>
        <v>1</v>
      </c>
      <c r="M13" s="3">
        <f t="shared" si="1"/>
        <v>9</v>
      </c>
      <c r="N13" s="11">
        <f t="shared" si="3"/>
        <v>161</v>
      </c>
      <c r="O13" s="11">
        <f t="shared" si="4"/>
        <v>180</v>
      </c>
      <c r="P13" s="11">
        <f t="shared" si="5"/>
        <v>6810</v>
      </c>
      <c r="Q13" s="11">
        <f t="shared" si="6"/>
        <v>9</v>
      </c>
      <c r="R13" s="11">
        <f t="shared" ca="1" si="7"/>
        <v>286</v>
      </c>
      <c r="T13" s="24" t="s">
        <v>113</v>
      </c>
      <c r="U13" s="25"/>
      <c r="V13" s="25"/>
      <c r="W13" s="25"/>
      <c r="X13" s="25"/>
      <c r="Y13" s="25"/>
      <c r="Z13" s="26"/>
    </row>
    <row r="14" spans="2:26" ht="18.75" customHeight="1">
      <c r="B14" s="13">
        <v>10</v>
      </c>
      <c r="C14" s="13">
        <v>14</v>
      </c>
      <c r="D14" s="3">
        <f t="shared" si="2"/>
        <v>390</v>
      </c>
      <c r="L14" s="3">
        <f t="shared" si="0"/>
        <v>1</v>
      </c>
      <c r="M14" s="3">
        <f t="shared" si="1"/>
        <v>10</v>
      </c>
      <c r="N14" s="11">
        <f t="shared" si="3"/>
        <v>181</v>
      </c>
      <c r="O14" s="11">
        <f t="shared" si="4"/>
        <v>200</v>
      </c>
      <c r="P14" s="11">
        <f t="shared" si="5"/>
        <v>7610</v>
      </c>
      <c r="Q14" s="11">
        <f t="shared" si="6"/>
        <v>10</v>
      </c>
      <c r="R14" s="11">
        <f t="shared" ca="1" si="7"/>
        <v>291</v>
      </c>
      <c r="T14" s="30" t="s">
        <v>114</v>
      </c>
      <c r="U14" s="31"/>
      <c r="V14" s="31"/>
      <c r="W14" s="31"/>
      <c r="X14" s="31"/>
      <c r="Y14" s="31"/>
      <c r="Z14" s="32"/>
    </row>
    <row r="15" spans="2:26" ht="18.75" customHeight="1">
      <c r="B15" s="13">
        <v>11</v>
      </c>
      <c r="C15" s="13">
        <v>14</v>
      </c>
      <c r="D15" s="3">
        <f t="shared" si="2"/>
        <v>430</v>
      </c>
      <c r="L15" s="3">
        <f t="shared" si="0"/>
        <v>1</v>
      </c>
      <c r="M15" s="3">
        <f t="shared" si="1"/>
        <v>11</v>
      </c>
      <c r="N15" s="11">
        <f t="shared" si="3"/>
        <v>201</v>
      </c>
      <c r="O15" s="11">
        <f t="shared" si="4"/>
        <v>220</v>
      </c>
      <c r="P15" s="11">
        <f t="shared" si="5"/>
        <v>8410</v>
      </c>
      <c r="Q15" s="11">
        <f t="shared" si="6"/>
        <v>11</v>
      </c>
      <c r="R15" s="11">
        <f t="shared" ca="1" si="7"/>
        <v>298</v>
      </c>
    </row>
    <row r="16" spans="2:26" ht="18.75" customHeight="1">
      <c r="B16" s="13">
        <v>12</v>
      </c>
      <c r="C16" s="13">
        <v>14</v>
      </c>
      <c r="D16" s="3">
        <f t="shared" si="2"/>
        <v>470</v>
      </c>
      <c r="L16" s="3">
        <f t="shared" si="0"/>
        <v>1</v>
      </c>
      <c r="M16" s="3">
        <f t="shared" si="1"/>
        <v>12</v>
      </c>
      <c r="N16" s="11">
        <f t="shared" si="3"/>
        <v>221</v>
      </c>
      <c r="O16" s="11">
        <f t="shared" si="4"/>
        <v>240</v>
      </c>
      <c r="P16" s="11">
        <f t="shared" si="5"/>
        <v>9210</v>
      </c>
      <c r="Q16" s="11">
        <f t="shared" si="6"/>
        <v>12</v>
      </c>
      <c r="R16" s="11">
        <f t="shared" ca="1" si="7"/>
        <v>297</v>
      </c>
    </row>
    <row r="17" spans="2:18" ht="18.75" customHeight="1">
      <c r="B17" s="13">
        <v>13</v>
      </c>
      <c r="C17" s="13">
        <v>15</v>
      </c>
      <c r="D17" s="3">
        <f t="shared" si="2"/>
        <v>510</v>
      </c>
      <c r="L17" s="3">
        <f t="shared" si="0"/>
        <v>1</v>
      </c>
      <c r="M17" s="3">
        <f t="shared" si="1"/>
        <v>13</v>
      </c>
      <c r="N17" s="11">
        <f t="shared" si="3"/>
        <v>241</v>
      </c>
      <c r="O17" s="11">
        <f t="shared" si="4"/>
        <v>260</v>
      </c>
      <c r="P17" s="11">
        <f t="shared" si="5"/>
        <v>10010</v>
      </c>
      <c r="Q17" s="11">
        <f t="shared" si="6"/>
        <v>13</v>
      </c>
      <c r="R17" s="11">
        <f t="shared" ca="1" si="7"/>
        <v>307</v>
      </c>
    </row>
    <row r="18" spans="2:18" ht="18.75" customHeight="1">
      <c r="B18" s="13">
        <v>14</v>
      </c>
      <c r="C18" s="13">
        <v>13</v>
      </c>
      <c r="D18" s="3">
        <f t="shared" si="2"/>
        <v>550</v>
      </c>
      <c r="L18" s="3">
        <f t="shared" si="0"/>
        <v>1</v>
      </c>
      <c r="M18" s="3">
        <f t="shared" si="1"/>
        <v>14</v>
      </c>
      <c r="N18" s="11">
        <f t="shared" si="3"/>
        <v>261</v>
      </c>
      <c r="O18" s="11">
        <f t="shared" si="4"/>
        <v>280</v>
      </c>
      <c r="P18" s="11">
        <f t="shared" si="5"/>
        <v>10810</v>
      </c>
      <c r="Q18" s="11">
        <f t="shared" si="6"/>
        <v>14</v>
      </c>
      <c r="R18" s="11">
        <f t="shared" ca="1" si="7"/>
        <v>327</v>
      </c>
    </row>
    <row r="19" spans="2:18" ht="18.75" customHeight="1">
      <c r="B19" s="13">
        <v>15</v>
      </c>
      <c r="C19" s="13">
        <v>14</v>
      </c>
      <c r="D19" s="3">
        <f t="shared" si="2"/>
        <v>590</v>
      </c>
      <c r="L19" s="3">
        <f t="shared" si="0"/>
        <v>1</v>
      </c>
      <c r="M19" s="3">
        <f t="shared" si="1"/>
        <v>15</v>
      </c>
      <c r="N19" s="11">
        <f t="shared" si="3"/>
        <v>281</v>
      </c>
      <c r="O19" s="11">
        <f t="shared" si="4"/>
        <v>300</v>
      </c>
      <c r="P19" s="11">
        <f t="shared" si="5"/>
        <v>11610</v>
      </c>
      <c r="Q19" s="11">
        <f t="shared" si="6"/>
        <v>15</v>
      </c>
      <c r="R19" s="11">
        <f t="shared" ca="1" si="7"/>
        <v>386</v>
      </c>
    </row>
    <row r="20" spans="2:18" ht="18.75" customHeight="1">
      <c r="B20" s="13">
        <v>16</v>
      </c>
      <c r="C20" s="13">
        <v>16</v>
      </c>
      <c r="D20" s="3">
        <f t="shared" si="2"/>
        <v>630</v>
      </c>
      <c r="L20" s="3">
        <f t="shared" si="0"/>
        <v>1</v>
      </c>
      <c r="M20" s="3">
        <f t="shared" si="1"/>
        <v>16</v>
      </c>
      <c r="N20" s="11">
        <f t="shared" si="3"/>
        <v>301</v>
      </c>
      <c r="O20" s="11">
        <f t="shared" si="4"/>
        <v>320</v>
      </c>
      <c r="P20" s="11">
        <f t="shared" si="5"/>
        <v>12410</v>
      </c>
      <c r="Q20" s="11">
        <f t="shared" si="6"/>
        <v>16</v>
      </c>
      <c r="R20" s="11">
        <f t="shared" ca="1" si="7"/>
        <v>505</v>
      </c>
    </row>
    <row r="21" spans="2:18" ht="18.75" customHeight="1">
      <c r="B21" s="13">
        <v>17</v>
      </c>
      <c r="C21" s="13">
        <v>14</v>
      </c>
      <c r="D21" s="3">
        <f t="shared" si="2"/>
        <v>670</v>
      </c>
      <c r="L21" s="3">
        <f t="shared" si="0"/>
        <v>1</v>
      </c>
      <c r="M21" s="3">
        <f t="shared" si="1"/>
        <v>17</v>
      </c>
      <c r="N21" s="11">
        <f t="shared" si="3"/>
        <v>321</v>
      </c>
      <c r="O21" s="11">
        <f t="shared" si="4"/>
        <v>340</v>
      </c>
      <c r="P21" s="11">
        <f t="shared" si="5"/>
        <v>13210</v>
      </c>
      <c r="Q21" s="11">
        <f t="shared" si="6"/>
        <v>17</v>
      </c>
      <c r="R21" s="11">
        <f t="shared" ca="1" si="7"/>
        <v>685</v>
      </c>
    </row>
    <row r="22" spans="2:18" ht="18.75" customHeight="1">
      <c r="B22" s="13">
        <v>18</v>
      </c>
      <c r="C22" s="13">
        <v>14</v>
      </c>
      <c r="D22" s="3">
        <f t="shared" si="2"/>
        <v>710</v>
      </c>
      <c r="L22" s="3">
        <f t="shared" si="0"/>
        <v>1</v>
      </c>
      <c r="M22" s="3">
        <f t="shared" si="1"/>
        <v>18</v>
      </c>
      <c r="N22" s="11">
        <f t="shared" si="3"/>
        <v>341</v>
      </c>
      <c r="O22" s="11">
        <f t="shared" si="4"/>
        <v>360</v>
      </c>
      <c r="P22" s="11">
        <f t="shared" si="5"/>
        <v>14010</v>
      </c>
      <c r="Q22" s="11">
        <f t="shared" si="6"/>
        <v>18</v>
      </c>
      <c r="R22" s="11">
        <f t="shared" ca="1" si="7"/>
        <v>921</v>
      </c>
    </row>
    <row r="23" spans="2:18" ht="18.75" customHeight="1">
      <c r="B23" s="13">
        <v>19</v>
      </c>
      <c r="C23" s="13">
        <v>14</v>
      </c>
      <c r="D23" s="3">
        <f t="shared" si="2"/>
        <v>750</v>
      </c>
      <c r="L23" s="3">
        <f t="shared" si="0"/>
        <v>1</v>
      </c>
      <c r="M23" s="3">
        <f t="shared" si="1"/>
        <v>19</v>
      </c>
      <c r="N23" s="11">
        <f t="shared" si="3"/>
        <v>361</v>
      </c>
      <c r="O23" s="11">
        <f t="shared" si="4"/>
        <v>380</v>
      </c>
      <c r="P23" s="11">
        <f t="shared" si="5"/>
        <v>14810</v>
      </c>
      <c r="Q23" s="11">
        <f t="shared" si="6"/>
        <v>19</v>
      </c>
      <c r="R23" s="11">
        <f t="shared" ca="1" si="7"/>
        <v>1168</v>
      </c>
    </row>
    <row r="24" spans="2:18" ht="18.75" customHeight="1">
      <c r="B24" s="13">
        <v>20</v>
      </c>
      <c r="C24" s="13">
        <v>16</v>
      </c>
      <c r="D24" s="3">
        <f t="shared" si="2"/>
        <v>790</v>
      </c>
      <c r="L24" s="3">
        <f t="shared" si="0"/>
        <v>1</v>
      </c>
      <c r="M24" s="3">
        <f t="shared" si="1"/>
        <v>20</v>
      </c>
      <c r="N24" s="11">
        <f t="shared" si="3"/>
        <v>381</v>
      </c>
      <c r="O24" s="11">
        <f t="shared" si="4"/>
        <v>400</v>
      </c>
      <c r="P24" s="11">
        <f t="shared" si="5"/>
        <v>15610</v>
      </c>
      <c r="Q24" s="11">
        <f t="shared" si="6"/>
        <v>20</v>
      </c>
      <c r="R24" s="11">
        <f t="shared" ca="1" si="7"/>
        <v>1322</v>
      </c>
    </row>
    <row r="25" spans="2:18" ht="18.75" customHeight="1">
      <c r="B25" s="13">
        <v>21</v>
      </c>
      <c r="C25" s="13">
        <v>16</v>
      </c>
      <c r="D25" s="3">
        <f t="shared" si="2"/>
        <v>830</v>
      </c>
      <c r="L25" s="3">
        <f t="shared" si="0"/>
        <v>2</v>
      </c>
      <c r="M25" s="3">
        <f t="shared" si="1"/>
        <v>21</v>
      </c>
      <c r="N25" s="11">
        <f t="shared" si="3"/>
        <v>401</v>
      </c>
      <c r="O25" s="11">
        <f t="shared" si="4"/>
        <v>420</v>
      </c>
      <c r="P25" s="11">
        <f t="shared" si="5"/>
        <v>16410</v>
      </c>
      <c r="Q25" s="11">
        <f t="shared" si="6"/>
        <v>21</v>
      </c>
      <c r="R25" s="11">
        <f t="shared" ca="1" si="7"/>
        <v>1343</v>
      </c>
    </row>
    <row r="26" spans="2:18" ht="18.75" customHeight="1">
      <c r="B26" s="13">
        <v>22</v>
      </c>
      <c r="C26" s="13">
        <v>15</v>
      </c>
      <c r="D26" s="3">
        <f t="shared" si="2"/>
        <v>870</v>
      </c>
      <c r="L26" s="3">
        <f t="shared" si="0"/>
        <v>2</v>
      </c>
      <c r="M26" s="3">
        <f t="shared" si="1"/>
        <v>22</v>
      </c>
      <c r="N26" s="11">
        <f t="shared" si="3"/>
        <v>421</v>
      </c>
      <c r="O26" s="11">
        <f t="shared" si="4"/>
        <v>440</v>
      </c>
      <c r="P26" s="11">
        <f t="shared" si="5"/>
        <v>17210</v>
      </c>
      <c r="Q26" s="11">
        <f t="shared" si="6"/>
        <v>22</v>
      </c>
      <c r="R26" s="11">
        <f t="shared" ca="1" si="7"/>
        <v>1252</v>
      </c>
    </row>
    <row r="27" spans="2:18" ht="18.75" customHeight="1">
      <c r="B27" s="13">
        <v>23</v>
      </c>
      <c r="C27" s="13">
        <v>15</v>
      </c>
      <c r="D27" s="3">
        <f t="shared" si="2"/>
        <v>910</v>
      </c>
      <c r="L27" s="3">
        <f t="shared" si="0"/>
        <v>2</v>
      </c>
      <c r="M27" s="3">
        <f t="shared" si="1"/>
        <v>23</v>
      </c>
      <c r="N27" s="11">
        <f t="shared" si="3"/>
        <v>441</v>
      </c>
      <c r="O27" s="11">
        <f t="shared" si="4"/>
        <v>460</v>
      </c>
      <c r="P27" s="11">
        <f t="shared" si="5"/>
        <v>18010</v>
      </c>
      <c r="Q27" s="11">
        <f t="shared" si="6"/>
        <v>23</v>
      </c>
      <c r="R27" s="11">
        <f t="shared" ca="1" si="7"/>
        <v>1064</v>
      </c>
    </row>
    <row r="28" spans="2:18" ht="18.75" customHeight="1">
      <c r="B28" s="13">
        <v>24</v>
      </c>
      <c r="C28" s="13">
        <v>15</v>
      </c>
      <c r="D28" s="3">
        <f t="shared" si="2"/>
        <v>950</v>
      </c>
      <c r="L28" s="3">
        <f t="shared" si="0"/>
        <v>2</v>
      </c>
      <c r="M28" s="3">
        <f t="shared" si="1"/>
        <v>24</v>
      </c>
      <c r="N28" s="11">
        <f t="shared" si="3"/>
        <v>461</v>
      </c>
      <c r="O28" s="11">
        <f t="shared" si="4"/>
        <v>480</v>
      </c>
      <c r="P28" s="11">
        <f t="shared" si="5"/>
        <v>18810</v>
      </c>
      <c r="Q28" s="11">
        <f t="shared" si="6"/>
        <v>24</v>
      </c>
      <c r="R28" s="11">
        <f t="shared" ca="1" si="7"/>
        <v>895</v>
      </c>
    </row>
    <row r="29" spans="2:18" ht="18.75" customHeight="1">
      <c r="B29" s="13">
        <v>25</v>
      </c>
      <c r="C29" s="13">
        <v>12</v>
      </c>
      <c r="D29" s="3">
        <f t="shared" si="2"/>
        <v>990</v>
      </c>
      <c r="L29" s="3">
        <f t="shared" si="0"/>
        <v>2</v>
      </c>
      <c r="M29" s="3">
        <f t="shared" si="1"/>
        <v>25</v>
      </c>
      <c r="N29" s="11">
        <f t="shared" si="3"/>
        <v>481</v>
      </c>
      <c r="O29" s="11">
        <f t="shared" si="4"/>
        <v>500</v>
      </c>
      <c r="P29" s="11">
        <f t="shared" si="5"/>
        <v>19610</v>
      </c>
      <c r="Q29" s="11">
        <f t="shared" si="6"/>
        <v>25</v>
      </c>
      <c r="R29" s="11">
        <f t="shared" ca="1" si="7"/>
        <v>768</v>
      </c>
    </row>
    <row r="30" spans="2:18" ht="18.75" customHeight="1">
      <c r="B30" s="13">
        <v>26</v>
      </c>
      <c r="C30" s="13">
        <v>15</v>
      </c>
      <c r="D30" s="3">
        <f t="shared" si="2"/>
        <v>1030</v>
      </c>
      <c r="L30" s="3">
        <f t="shared" si="0"/>
        <v>2</v>
      </c>
      <c r="M30" s="3">
        <f t="shared" si="1"/>
        <v>26</v>
      </c>
      <c r="N30" s="11">
        <f t="shared" si="3"/>
        <v>501</v>
      </c>
      <c r="O30" s="11">
        <f t="shared" si="4"/>
        <v>520</v>
      </c>
      <c r="P30" s="11">
        <f t="shared" si="5"/>
        <v>20410</v>
      </c>
      <c r="Q30" s="11">
        <f t="shared" si="6"/>
        <v>26</v>
      </c>
      <c r="R30" s="11">
        <f t="shared" ca="1" si="7"/>
        <v>719</v>
      </c>
    </row>
    <row r="31" spans="2:18" ht="18.75" customHeight="1">
      <c r="B31" s="13">
        <v>27</v>
      </c>
      <c r="C31" s="13">
        <v>16</v>
      </c>
      <c r="D31" s="3">
        <f t="shared" si="2"/>
        <v>1070</v>
      </c>
      <c r="L31" s="3">
        <f t="shared" si="0"/>
        <v>2</v>
      </c>
      <c r="M31" s="3">
        <f t="shared" si="1"/>
        <v>27</v>
      </c>
      <c r="N31" s="11">
        <f t="shared" si="3"/>
        <v>521</v>
      </c>
      <c r="O31" s="11">
        <f t="shared" si="4"/>
        <v>540</v>
      </c>
      <c r="P31" s="11">
        <f t="shared" si="5"/>
        <v>21210</v>
      </c>
      <c r="Q31" s="11">
        <f t="shared" si="6"/>
        <v>27</v>
      </c>
      <c r="R31" s="11">
        <f t="shared" ca="1" si="7"/>
        <v>707</v>
      </c>
    </row>
    <row r="32" spans="2:18" ht="18.75" customHeight="1">
      <c r="B32" s="13">
        <v>28</v>
      </c>
      <c r="C32" s="13">
        <v>16</v>
      </c>
      <c r="D32" s="3">
        <f t="shared" si="2"/>
        <v>1110</v>
      </c>
      <c r="L32" s="3">
        <f t="shared" si="0"/>
        <v>2</v>
      </c>
      <c r="M32" s="3">
        <f t="shared" si="1"/>
        <v>28</v>
      </c>
      <c r="N32" s="11">
        <f t="shared" si="3"/>
        <v>541</v>
      </c>
      <c r="O32" s="11">
        <f t="shared" si="4"/>
        <v>560</v>
      </c>
      <c r="P32" s="11">
        <f t="shared" si="5"/>
        <v>22010</v>
      </c>
      <c r="Q32" s="11">
        <f t="shared" si="6"/>
        <v>28</v>
      </c>
      <c r="R32" s="11">
        <f t="shared" ca="1" si="7"/>
        <v>704</v>
      </c>
    </row>
    <row r="33" spans="2:18" ht="18.75" customHeight="1">
      <c r="B33" s="13">
        <v>29</v>
      </c>
      <c r="C33" s="13">
        <v>15</v>
      </c>
      <c r="D33" s="3">
        <f t="shared" si="2"/>
        <v>1150</v>
      </c>
      <c r="L33" s="3">
        <f t="shared" si="0"/>
        <v>2</v>
      </c>
      <c r="M33" s="3">
        <f t="shared" si="1"/>
        <v>29</v>
      </c>
      <c r="N33" s="11">
        <f t="shared" si="3"/>
        <v>561</v>
      </c>
      <c r="O33" s="11">
        <f t="shared" si="4"/>
        <v>580</v>
      </c>
      <c r="P33" s="11">
        <f t="shared" si="5"/>
        <v>22810</v>
      </c>
      <c r="Q33" s="11">
        <f t="shared" si="6"/>
        <v>29</v>
      </c>
      <c r="R33" s="11">
        <f t="shared" ca="1" si="7"/>
        <v>687</v>
      </c>
    </row>
    <row r="34" spans="2:18" ht="18.75" customHeight="1">
      <c r="B34" s="13">
        <v>30</v>
      </c>
      <c r="C34" s="13">
        <v>14</v>
      </c>
      <c r="D34" s="3">
        <f t="shared" si="2"/>
        <v>1190</v>
      </c>
      <c r="L34" s="3">
        <f t="shared" si="0"/>
        <v>2</v>
      </c>
      <c r="M34" s="3">
        <f t="shared" si="1"/>
        <v>30</v>
      </c>
      <c r="N34" s="11">
        <f t="shared" si="3"/>
        <v>581</v>
      </c>
      <c r="O34" s="11">
        <f t="shared" si="4"/>
        <v>600</v>
      </c>
      <c r="P34" s="11">
        <f t="shared" si="5"/>
        <v>23610</v>
      </c>
      <c r="Q34" s="11">
        <f t="shared" si="6"/>
        <v>30</v>
      </c>
      <c r="R34" s="11">
        <f t="shared" ca="1" si="7"/>
        <v>658</v>
      </c>
    </row>
    <row r="35" spans="2:18" ht="18.75" customHeight="1">
      <c r="B35" s="13">
        <v>31</v>
      </c>
      <c r="C35" s="13">
        <v>13</v>
      </c>
      <c r="D35" s="3">
        <f t="shared" si="2"/>
        <v>1230</v>
      </c>
      <c r="L35" s="3">
        <f t="shared" si="0"/>
        <v>2</v>
      </c>
      <c r="M35" s="3">
        <f t="shared" si="1"/>
        <v>31</v>
      </c>
      <c r="N35" s="11">
        <f t="shared" si="3"/>
        <v>601</v>
      </c>
      <c r="O35" s="11">
        <f t="shared" si="4"/>
        <v>620</v>
      </c>
      <c r="P35" s="11">
        <f t="shared" si="5"/>
        <v>24410</v>
      </c>
      <c r="Q35" s="11">
        <f t="shared" si="6"/>
        <v>31</v>
      </c>
      <c r="R35" s="11">
        <f t="shared" ca="1" si="7"/>
        <v>625</v>
      </c>
    </row>
    <row r="36" spans="2:18" ht="18.75" customHeight="1">
      <c r="B36" s="13">
        <v>32</v>
      </c>
      <c r="C36" s="13">
        <v>16</v>
      </c>
      <c r="D36" s="3">
        <f t="shared" si="2"/>
        <v>1270</v>
      </c>
      <c r="L36" s="3">
        <f t="shared" si="0"/>
        <v>2</v>
      </c>
      <c r="M36" s="3">
        <f t="shared" si="1"/>
        <v>32</v>
      </c>
      <c r="N36" s="11">
        <f t="shared" si="3"/>
        <v>621</v>
      </c>
      <c r="O36" s="11">
        <f t="shared" si="4"/>
        <v>640</v>
      </c>
      <c r="P36" s="11">
        <f t="shared" si="5"/>
        <v>25210</v>
      </c>
      <c r="Q36" s="11">
        <f t="shared" si="6"/>
        <v>32</v>
      </c>
      <c r="R36" s="11">
        <f t="shared" ca="1" si="7"/>
        <v>580</v>
      </c>
    </row>
    <row r="37" spans="2:18" ht="18.75" customHeight="1">
      <c r="B37" s="13">
        <v>33</v>
      </c>
      <c r="C37" s="13">
        <v>15</v>
      </c>
      <c r="D37" s="3">
        <f t="shared" si="2"/>
        <v>1310</v>
      </c>
      <c r="L37" s="3">
        <f t="shared" si="0"/>
        <v>2</v>
      </c>
      <c r="M37" s="3">
        <f t="shared" si="1"/>
        <v>33</v>
      </c>
      <c r="N37" s="11">
        <f t="shared" si="3"/>
        <v>641</v>
      </c>
      <c r="O37" s="11">
        <f t="shared" si="4"/>
        <v>660</v>
      </c>
      <c r="P37" s="11">
        <f t="shared" si="5"/>
        <v>26010</v>
      </c>
      <c r="Q37" s="11">
        <f t="shared" si="6"/>
        <v>33</v>
      </c>
      <c r="R37" s="11">
        <f t="shared" ca="1" si="7"/>
        <v>524</v>
      </c>
    </row>
    <row r="38" spans="2:18" ht="18.75" customHeight="1">
      <c r="B38" s="13">
        <v>34</v>
      </c>
      <c r="C38" s="13">
        <v>13</v>
      </c>
      <c r="D38" s="3">
        <f t="shared" si="2"/>
        <v>1350</v>
      </c>
      <c r="L38" s="3">
        <f t="shared" si="0"/>
        <v>2</v>
      </c>
      <c r="M38" s="3">
        <f t="shared" si="1"/>
        <v>34</v>
      </c>
      <c r="N38" s="11">
        <f t="shared" si="3"/>
        <v>661</v>
      </c>
      <c r="O38" s="11">
        <f t="shared" si="4"/>
        <v>680</v>
      </c>
      <c r="P38" s="11">
        <f t="shared" si="5"/>
        <v>26810</v>
      </c>
      <c r="Q38" s="11">
        <f t="shared" si="6"/>
        <v>34</v>
      </c>
      <c r="R38" s="11">
        <f t="shared" ca="1" si="7"/>
        <v>458</v>
      </c>
    </row>
    <row r="39" spans="2:18" ht="18.75" customHeight="1">
      <c r="B39" s="13">
        <v>35</v>
      </c>
      <c r="C39" s="13">
        <v>14</v>
      </c>
      <c r="D39" s="3">
        <f t="shared" si="2"/>
        <v>1390</v>
      </c>
      <c r="L39" s="3">
        <f t="shared" si="0"/>
        <v>2</v>
      </c>
      <c r="M39" s="3">
        <f t="shared" si="1"/>
        <v>35</v>
      </c>
      <c r="N39" s="11">
        <f t="shared" si="3"/>
        <v>681</v>
      </c>
      <c r="O39" s="11">
        <f t="shared" si="4"/>
        <v>700</v>
      </c>
      <c r="P39" s="11">
        <f t="shared" si="5"/>
        <v>27610</v>
      </c>
      <c r="Q39" s="11">
        <f t="shared" si="6"/>
        <v>35</v>
      </c>
      <c r="R39" s="11">
        <f t="shared" ca="1" si="7"/>
        <v>422</v>
      </c>
    </row>
    <row r="40" spans="2:18" ht="18.75" customHeight="1">
      <c r="B40" s="13">
        <v>36</v>
      </c>
      <c r="C40" s="13">
        <v>15</v>
      </c>
      <c r="D40" s="3">
        <f t="shared" si="2"/>
        <v>1430</v>
      </c>
      <c r="L40" s="3">
        <f t="shared" si="0"/>
        <v>2</v>
      </c>
      <c r="M40" s="3">
        <f t="shared" si="1"/>
        <v>36</v>
      </c>
      <c r="N40" s="11">
        <f t="shared" si="3"/>
        <v>701</v>
      </c>
      <c r="O40" s="11">
        <f t="shared" si="4"/>
        <v>720</v>
      </c>
      <c r="P40" s="11">
        <f t="shared" si="5"/>
        <v>28410</v>
      </c>
      <c r="Q40" s="11">
        <f t="shared" si="6"/>
        <v>36</v>
      </c>
      <c r="R40" s="11">
        <f t="shared" ca="1" si="7"/>
        <v>378</v>
      </c>
    </row>
    <row r="41" spans="2:18" ht="18.75" customHeight="1">
      <c r="B41" s="13">
        <v>37</v>
      </c>
      <c r="C41" s="13">
        <v>14</v>
      </c>
      <c r="D41" s="3">
        <f t="shared" si="2"/>
        <v>1470</v>
      </c>
      <c r="L41" s="3">
        <f t="shared" si="0"/>
        <v>2</v>
      </c>
      <c r="M41" s="3">
        <f t="shared" si="1"/>
        <v>37</v>
      </c>
      <c r="N41" s="11">
        <f t="shared" si="3"/>
        <v>721</v>
      </c>
      <c r="O41" s="11">
        <f t="shared" si="4"/>
        <v>740</v>
      </c>
      <c r="P41" s="11">
        <f t="shared" si="5"/>
        <v>29210</v>
      </c>
      <c r="Q41" s="11">
        <f t="shared" si="6"/>
        <v>37</v>
      </c>
      <c r="R41" s="11">
        <f t="shared" ca="1" si="7"/>
        <v>341</v>
      </c>
    </row>
    <row r="42" spans="2:18" ht="18.75" customHeight="1">
      <c r="B42" s="13">
        <v>38</v>
      </c>
      <c r="C42" s="13">
        <v>14</v>
      </c>
      <c r="D42" s="3">
        <f t="shared" si="2"/>
        <v>1510</v>
      </c>
      <c r="L42" s="3">
        <f t="shared" si="0"/>
        <v>2</v>
      </c>
      <c r="M42" s="3">
        <f t="shared" si="1"/>
        <v>38</v>
      </c>
      <c r="N42" s="11">
        <f t="shared" si="3"/>
        <v>741</v>
      </c>
      <c r="O42" s="11">
        <f t="shared" si="4"/>
        <v>760</v>
      </c>
      <c r="P42" s="11">
        <f t="shared" si="5"/>
        <v>30010</v>
      </c>
      <c r="Q42" s="11">
        <f t="shared" si="6"/>
        <v>38</v>
      </c>
      <c r="R42" s="11">
        <f t="shared" ca="1" si="7"/>
        <v>320</v>
      </c>
    </row>
    <row r="43" spans="2:18" ht="18.75" customHeight="1">
      <c r="B43" s="13">
        <v>39</v>
      </c>
      <c r="C43" s="13">
        <v>16</v>
      </c>
      <c r="D43" s="3">
        <f t="shared" si="2"/>
        <v>1550</v>
      </c>
      <c r="L43" s="3">
        <f t="shared" si="0"/>
        <v>2</v>
      </c>
      <c r="M43" s="3">
        <f t="shared" si="1"/>
        <v>39</v>
      </c>
      <c r="N43" s="11">
        <f t="shared" si="3"/>
        <v>761</v>
      </c>
      <c r="O43" s="11">
        <f t="shared" si="4"/>
        <v>780</v>
      </c>
      <c r="P43" s="11">
        <f t="shared" si="5"/>
        <v>30810</v>
      </c>
      <c r="Q43" s="11">
        <f t="shared" si="6"/>
        <v>39</v>
      </c>
      <c r="R43" s="11">
        <f t="shared" ca="1" si="7"/>
        <v>319</v>
      </c>
    </row>
    <row r="44" spans="2:18" ht="18.75" customHeight="1">
      <c r="B44" s="13">
        <v>40</v>
      </c>
      <c r="C44" s="13">
        <v>14</v>
      </c>
      <c r="D44" s="3">
        <f t="shared" si="2"/>
        <v>1590</v>
      </c>
      <c r="L44" s="3">
        <f t="shared" si="0"/>
        <v>2</v>
      </c>
      <c r="M44" s="3">
        <f t="shared" si="1"/>
        <v>40</v>
      </c>
      <c r="N44" s="11">
        <f t="shared" si="3"/>
        <v>781</v>
      </c>
      <c r="O44" s="11">
        <f t="shared" si="4"/>
        <v>800</v>
      </c>
      <c r="P44" s="11">
        <f t="shared" si="5"/>
        <v>31610</v>
      </c>
      <c r="Q44" s="11">
        <f t="shared" si="6"/>
        <v>40</v>
      </c>
      <c r="R44" s="11">
        <f t="shared" ca="1" si="7"/>
        <v>304</v>
      </c>
    </row>
    <row r="45" spans="2:18" ht="18.75" customHeight="1">
      <c r="B45" s="13">
        <v>41</v>
      </c>
      <c r="C45" s="13">
        <v>16</v>
      </c>
      <c r="D45" s="3">
        <f t="shared" si="2"/>
        <v>1630</v>
      </c>
      <c r="L45" s="3">
        <f t="shared" si="0"/>
        <v>3</v>
      </c>
      <c r="M45" s="3">
        <f t="shared" si="1"/>
        <v>41</v>
      </c>
      <c r="N45" s="11">
        <f t="shared" si="3"/>
        <v>801</v>
      </c>
      <c r="O45" s="11">
        <f t="shared" si="4"/>
        <v>820</v>
      </c>
      <c r="P45" s="11">
        <f t="shared" si="5"/>
        <v>32410</v>
      </c>
      <c r="Q45" s="11">
        <f t="shared" si="6"/>
        <v>41</v>
      </c>
      <c r="R45" s="11">
        <f t="shared" ca="1" si="7"/>
        <v>292</v>
      </c>
    </row>
    <row r="46" spans="2:18" ht="18.75" customHeight="1">
      <c r="B46" s="13">
        <v>42</v>
      </c>
      <c r="C46" s="13">
        <v>14</v>
      </c>
      <c r="D46" s="3">
        <f t="shared" si="2"/>
        <v>1670</v>
      </c>
      <c r="L46" s="3">
        <f t="shared" si="0"/>
        <v>3</v>
      </c>
      <c r="M46" s="3">
        <f t="shared" si="1"/>
        <v>42</v>
      </c>
      <c r="N46" s="11">
        <f t="shared" si="3"/>
        <v>821</v>
      </c>
      <c r="O46" s="11">
        <f t="shared" si="4"/>
        <v>840</v>
      </c>
      <c r="P46" s="11">
        <f t="shared" si="5"/>
        <v>33210</v>
      </c>
      <c r="Q46" s="11">
        <f t="shared" si="6"/>
        <v>42</v>
      </c>
      <c r="R46" s="11">
        <f t="shared" ca="1" si="7"/>
        <v>284</v>
      </c>
    </row>
    <row r="47" spans="2:18" ht="18.75" customHeight="1">
      <c r="B47" s="13">
        <v>43</v>
      </c>
      <c r="C47" s="13">
        <v>13</v>
      </c>
      <c r="D47" s="3">
        <f t="shared" si="2"/>
        <v>1710</v>
      </c>
      <c r="L47" s="3">
        <f t="shared" si="0"/>
        <v>3</v>
      </c>
      <c r="M47" s="3">
        <f t="shared" si="1"/>
        <v>43</v>
      </c>
      <c r="N47" s="11">
        <f t="shared" si="3"/>
        <v>841</v>
      </c>
      <c r="O47" s="11">
        <f t="shared" si="4"/>
        <v>860</v>
      </c>
      <c r="P47" s="11">
        <f t="shared" si="5"/>
        <v>34010</v>
      </c>
      <c r="Q47" s="11">
        <f t="shared" si="6"/>
        <v>43</v>
      </c>
      <c r="R47" s="11">
        <f t="shared" ca="1" si="7"/>
        <v>284</v>
      </c>
    </row>
    <row r="48" spans="2:18" ht="18.75" customHeight="1">
      <c r="B48" s="13">
        <v>44</v>
      </c>
      <c r="C48" s="13">
        <v>15</v>
      </c>
      <c r="D48" s="3">
        <f t="shared" si="2"/>
        <v>1750</v>
      </c>
      <c r="L48" s="3">
        <f t="shared" si="0"/>
        <v>3</v>
      </c>
      <c r="M48" s="3">
        <f t="shared" si="1"/>
        <v>44</v>
      </c>
      <c r="N48" s="11">
        <f t="shared" si="3"/>
        <v>861</v>
      </c>
      <c r="O48" s="11">
        <f t="shared" si="4"/>
        <v>880</v>
      </c>
      <c r="P48" s="11">
        <f t="shared" si="5"/>
        <v>34810</v>
      </c>
      <c r="Q48" s="11">
        <f t="shared" si="6"/>
        <v>44</v>
      </c>
      <c r="R48" s="11">
        <f t="shared" ca="1" si="7"/>
        <v>287</v>
      </c>
    </row>
    <row r="49" spans="2:18" ht="18.75" customHeight="1">
      <c r="B49" s="13">
        <v>45</v>
      </c>
      <c r="C49" s="13">
        <v>12</v>
      </c>
      <c r="D49" s="3">
        <f t="shared" si="2"/>
        <v>1790</v>
      </c>
      <c r="L49" s="3">
        <f t="shared" si="0"/>
        <v>3</v>
      </c>
      <c r="M49" s="3">
        <f t="shared" si="1"/>
        <v>45</v>
      </c>
      <c r="N49" s="11">
        <f t="shared" si="3"/>
        <v>881</v>
      </c>
      <c r="O49" s="11">
        <f t="shared" si="4"/>
        <v>900</v>
      </c>
      <c r="P49" s="11">
        <f t="shared" si="5"/>
        <v>35610</v>
      </c>
      <c r="Q49" s="11">
        <f t="shared" si="6"/>
        <v>45</v>
      </c>
      <c r="R49" s="11">
        <f t="shared" ca="1" si="7"/>
        <v>285</v>
      </c>
    </row>
    <row r="50" spans="2:18" ht="18.75" customHeight="1">
      <c r="B50" s="13">
        <v>46</v>
      </c>
      <c r="C50" s="13">
        <v>15</v>
      </c>
      <c r="D50" s="3">
        <f t="shared" si="2"/>
        <v>1830</v>
      </c>
      <c r="L50" s="3">
        <f t="shared" si="0"/>
        <v>3</v>
      </c>
      <c r="M50" s="3">
        <f t="shared" si="1"/>
        <v>46</v>
      </c>
      <c r="N50" s="11">
        <f t="shared" si="3"/>
        <v>901</v>
      </c>
      <c r="O50" s="11">
        <f t="shared" si="4"/>
        <v>920</v>
      </c>
      <c r="P50" s="11">
        <f t="shared" si="5"/>
        <v>36410</v>
      </c>
      <c r="Q50" s="11">
        <f t="shared" si="6"/>
        <v>46</v>
      </c>
      <c r="R50" s="11">
        <f t="shared" ca="1" si="7"/>
        <v>292</v>
      </c>
    </row>
    <row r="51" spans="2:18" ht="18.75" customHeight="1">
      <c r="B51" s="13">
        <v>47</v>
      </c>
      <c r="C51" s="13">
        <v>16</v>
      </c>
      <c r="D51" s="3">
        <f t="shared" si="2"/>
        <v>1870</v>
      </c>
      <c r="L51" s="3">
        <f t="shared" si="0"/>
        <v>3</v>
      </c>
      <c r="M51" s="3">
        <f t="shared" si="1"/>
        <v>47</v>
      </c>
      <c r="N51" s="11">
        <f t="shared" si="3"/>
        <v>921</v>
      </c>
      <c r="O51" s="11">
        <f t="shared" si="4"/>
        <v>940</v>
      </c>
      <c r="P51" s="11">
        <f t="shared" si="5"/>
        <v>37210</v>
      </c>
      <c r="Q51" s="11">
        <f t="shared" si="6"/>
        <v>47</v>
      </c>
      <c r="R51" s="11">
        <f t="shared" ca="1" si="7"/>
        <v>293</v>
      </c>
    </row>
    <row r="52" spans="2:18" ht="18.75" customHeight="1">
      <c r="B52" s="13">
        <v>48</v>
      </c>
      <c r="C52" s="13">
        <v>15</v>
      </c>
      <c r="D52" s="3">
        <f t="shared" si="2"/>
        <v>1910</v>
      </c>
      <c r="L52" s="3">
        <f t="shared" si="0"/>
        <v>3</v>
      </c>
      <c r="M52" s="3">
        <f t="shared" si="1"/>
        <v>48</v>
      </c>
      <c r="N52" s="11">
        <f t="shared" si="3"/>
        <v>941</v>
      </c>
      <c r="O52" s="11">
        <f t="shared" si="4"/>
        <v>960</v>
      </c>
      <c r="P52" s="11">
        <f t="shared" si="5"/>
        <v>38010</v>
      </c>
      <c r="Q52" s="11">
        <f t="shared" si="6"/>
        <v>48</v>
      </c>
      <c r="R52" s="11">
        <f t="shared" ca="1" si="7"/>
        <v>298</v>
      </c>
    </row>
    <row r="53" spans="2:18" ht="18.75" customHeight="1">
      <c r="B53" s="13">
        <v>49</v>
      </c>
      <c r="C53" s="13">
        <v>14</v>
      </c>
      <c r="D53" s="3">
        <f t="shared" si="2"/>
        <v>1950</v>
      </c>
      <c r="L53" s="3">
        <f t="shared" si="0"/>
        <v>3</v>
      </c>
      <c r="M53" s="3">
        <f t="shared" si="1"/>
        <v>49</v>
      </c>
      <c r="N53" s="11">
        <f t="shared" si="3"/>
        <v>961</v>
      </c>
      <c r="O53" s="11">
        <f t="shared" si="4"/>
        <v>980</v>
      </c>
      <c r="P53" s="11">
        <f t="shared" si="5"/>
        <v>38810</v>
      </c>
      <c r="Q53" s="11">
        <f t="shared" si="6"/>
        <v>49</v>
      </c>
      <c r="R53" s="11">
        <f t="shared" ca="1" si="7"/>
        <v>286</v>
      </c>
    </row>
    <row r="54" spans="2:18" ht="18.75" customHeight="1">
      <c r="B54" s="13">
        <v>50</v>
      </c>
      <c r="C54" s="13">
        <v>14</v>
      </c>
      <c r="D54" s="3">
        <f t="shared" si="2"/>
        <v>1990</v>
      </c>
      <c r="L54" s="3">
        <f t="shared" si="0"/>
        <v>3</v>
      </c>
      <c r="M54" s="3">
        <f t="shared" si="1"/>
        <v>50</v>
      </c>
      <c r="N54" s="11">
        <f t="shared" si="3"/>
        <v>981</v>
      </c>
      <c r="O54" s="11">
        <f t="shared" si="4"/>
        <v>1000</v>
      </c>
      <c r="P54" s="11">
        <f t="shared" si="5"/>
        <v>39610</v>
      </c>
      <c r="Q54" s="11">
        <f t="shared" si="6"/>
        <v>50</v>
      </c>
      <c r="R54" s="11">
        <f t="shared" ca="1" si="7"/>
        <v>284</v>
      </c>
    </row>
    <row r="55" spans="2:18" ht="18.75" customHeight="1">
      <c r="B55" s="13">
        <v>51</v>
      </c>
      <c r="C55" s="13">
        <v>16</v>
      </c>
      <c r="D55" s="3">
        <f t="shared" si="2"/>
        <v>2030</v>
      </c>
      <c r="L55" s="3">
        <f t="shared" si="0"/>
        <v>3</v>
      </c>
      <c r="M55" s="3" t="e">
        <f t="shared" si="1"/>
        <v>#N/A</v>
      </c>
      <c r="N55" s="11" t="e">
        <f t="shared" si="3"/>
        <v>#N/A</v>
      </c>
      <c r="O55" s="11" t="e">
        <f t="shared" si="4"/>
        <v>#N/A</v>
      </c>
      <c r="P55" s="11" t="e">
        <f t="shared" si="5"/>
        <v>#N/A</v>
      </c>
      <c r="Q55" s="11" t="e">
        <f t="shared" si="6"/>
        <v>#N/A</v>
      </c>
      <c r="R55" s="11" t="e">
        <f t="shared" ca="1" si="7"/>
        <v>#N/A</v>
      </c>
    </row>
    <row r="56" spans="2:18" ht="18.75" customHeight="1">
      <c r="B56" s="13">
        <v>52</v>
      </c>
      <c r="C56" s="13">
        <v>15</v>
      </c>
      <c r="D56" s="3">
        <f t="shared" si="2"/>
        <v>2070</v>
      </c>
      <c r="L56" s="3">
        <f t="shared" si="0"/>
        <v>3</v>
      </c>
      <c r="M56" s="3" t="e">
        <f t="shared" si="1"/>
        <v>#N/A</v>
      </c>
      <c r="N56" s="11" t="e">
        <f t="shared" si="3"/>
        <v>#N/A</v>
      </c>
      <c r="O56" s="11" t="e">
        <f t="shared" si="4"/>
        <v>#N/A</v>
      </c>
      <c r="P56" s="11" t="e">
        <f t="shared" si="5"/>
        <v>#N/A</v>
      </c>
      <c r="Q56" s="11" t="e">
        <f t="shared" si="6"/>
        <v>#N/A</v>
      </c>
      <c r="R56" s="11" t="e">
        <f t="shared" ca="1" si="7"/>
        <v>#N/A</v>
      </c>
    </row>
    <row r="57" spans="2:18" ht="18.75" customHeight="1">
      <c r="B57" s="13">
        <v>53</v>
      </c>
      <c r="C57" s="13">
        <v>13</v>
      </c>
      <c r="D57" s="3">
        <f t="shared" si="2"/>
        <v>2110</v>
      </c>
      <c r="L57" s="3">
        <f t="shared" si="0"/>
        <v>3</v>
      </c>
      <c r="M57" s="3" t="e">
        <f t="shared" si="1"/>
        <v>#N/A</v>
      </c>
      <c r="N57" s="11" t="e">
        <f t="shared" si="3"/>
        <v>#N/A</v>
      </c>
      <c r="O57" s="11" t="e">
        <f t="shared" si="4"/>
        <v>#N/A</v>
      </c>
      <c r="P57" s="11" t="e">
        <f t="shared" si="5"/>
        <v>#N/A</v>
      </c>
      <c r="Q57" s="11" t="e">
        <f t="shared" si="6"/>
        <v>#N/A</v>
      </c>
      <c r="R57" s="11" t="e">
        <f t="shared" ca="1" si="7"/>
        <v>#N/A</v>
      </c>
    </row>
    <row r="58" spans="2:18" ht="18.75" customHeight="1">
      <c r="B58" s="13">
        <v>54</v>
      </c>
      <c r="C58" s="13">
        <v>13</v>
      </c>
      <c r="D58" s="3">
        <f t="shared" si="2"/>
        <v>2150</v>
      </c>
      <c r="L58" s="3">
        <f t="shared" si="0"/>
        <v>3</v>
      </c>
      <c r="M58" s="3" t="e">
        <f t="shared" si="1"/>
        <v>#N/A</v>
      </c>
      <c r="N58" s="11" t="e">
        <f t="shared" si="3"/>
        <v>#N/A</v>
      </c>
      <c r="O58" s="11" t="e">
        <f t="shared" si="4"/>
        <v>#N/A</v>
      </c>
      <c r="P58" s="11" t="e">
        <f t="shared" si="5"/>
        <v>#N/A</v>
      </c>
      <c r="Q58" s="11" t="e">
        <f t="shared" si="6"/>
        <v>#N/A</v>
      </c>
      <c r="R58" s="11" t="e">
        <f t="shared" ca="1" si="7"/>
        <v>#N/A</v>
      </c>
    </row>
    <row r="59" spans="2:18" ht="18.75" customHeight="1">
      <c r="B59" s="13">
        <v>55</v>
      </c>
      <c r="C59" s="13">
        <v>14</v>
      </c>
      <c r="D59" s="3">
        <f t="shared" si="2"/>
        <v>2190</v>
      </c>
      <c r="L59" s="3">
        <f t="shared" si="0"/>
        <v>3</v>
      </c>
      <c r="M59" s="3" t="e">
        <f t="shared" si="1"/>
        <v>#N/A</v>
      </c>
      <c r="N59" s="11" t="e">
        <f t="shared" si="3"/>
        <v>#N/A</v>
      </c>
      <c r="O59" s="11" t="e">
        <f t="shared" si="4"/>
        <v>#N/A</v>
      </c>
      <c r="P59" s="11" t="e">
        <f t="shared" si="5"/>
        <v>#N/A</v>
      </c>
      <c r="Q59" s="11" t="e">
        <f t="shared" si="6"/>
        <v>#N/A</v>
      </c>
      <c r="R59" s="11" t="e">
        <f t="shared" ca="1" si="7"/>
        <v>#N/A</v>
      </c>
    </row>
    <row r="60" spans="2:18" ht="18.75" customHeight="1">
      <c r="B60" s="13">
        <v>56</v>
      </c>
      <c r="C60" s="13">
        <v>17</v>
      </c>
      <c r="D60" s="3">
        <f t="shared" si="2"/>
        <v>2230</v>
      </c>
      <c r="L60" s="3">
        <f t="shared" si="0"/>
        <v>3</v>
      </c>
      <c r="M60" s="3" t="e">
        <f t="shared" si="1"/>
        <v>#N/A</v>
      </c>
      <c r="N60" s="11" t="e">
        <f t="shared" si="3"/>
        <v>#N/A</v>
      </c>
      <c r="O60" s="11" t="e">
        <f t="shared" si="4"/>
        <v>#N/A</v>
      </c>
      <c r="P60" s="11" t="e">
        <f t="shared" si="5"/>
        <v>#N/A</v>
      </c>
      <c r="Q60" s="11" t="e">
        <f t="shared" si="6"/>
        <v>#N/A</v>
      </c>
      <c r="R60" s="11" t="e">
        <f t="shared" ca="1" si="7"/>
        <v>#N/A</v>
      </c>
    </row>
    <row r="61" spans="2:18" ht="18.75" customHeight="1">
      <c r="B61" s="13">
        <v>57</v>
      </c>
      <c r="C61" s="13">
        <v>16</v>
      </c>
      <c r="D61" s="3">
        <f t="shared" si="2"/>
        <v>2270</v>
      </c>
      <c r="L61" s="3">
        <f t="shared" si="0"/>
        <v>3</v>
      </c>
      <c r="M61" s="3" t="e">
        <f t="shared" si="1"/>
        <v>#N/A</v>
      </c>
      <c r="N61" s="11" t="e">
        <f t="shared" si="3"/>
        <v>#N/A</v>
      </c>
      <c r="O61" s="11" t="e">
        <f t="shared" si="4"/>
        <v>#N/A</v>
      </c>
      <c r="P61" s="11" t="e">
        <f t="shared" si="5"/>
        <v>#N/A</v>
      </c>
      <c r="Q61" s="11" t="e">
        <f t="shared" si="6"/>
        <v>#N/A</v>
      </c>
      <c r="R61" s="11" t="e">
        <f t="shared" ca="1" si="7"/>
        <v>#N/A</v>
      </c>
    </row>
    <row r="62" spans="2:18" ht="18.75" customHeight="1">
      <c r="B62" s="13">
        <v>58</v>
      </c>
      <c r="C62" s="13">
        <v>13</v>
      </c>
      <c r="D62" s="3">
        <f t="shared" si="2"/>
        <v>2310</v>
      </c>
      <c r="L62" s="3">
        <f t="shared" si="0"/>
        <v>3</v>
      </c>
      <c r="M62" s="3" t="e">
        <f t="shared" si="1"/>
        <v>#N/A</v>
      </c>
      <c r="N62" s="11" t="e">
        <f t="shared" si="3"/>
        <v>#N/A</v>
      </c>
      <c r="O62" s="11" t="e">
        <f t="shared" si="4"/>
        <v>#N/A</v>
      </c>
      <c r="P62" s="11" t="e">
        <f t="shared" si="5"/>
        <v>#N/A</v>
      </c>
      <c r="Q62" s="11" t="e">
        <f t="shared" si="6"/>
        <v>#N/A</v>
      </c>
      <c r="R62" s="11" t="e">
        <f t="shared" ca="1" si="7"/>
        <v>#N/A</v>
      </c>
    </row>
    <row r="63" spans="2:18" ht="18.75" customHeight="1">
      <c r="B63" s="13">
        <v>59</v>
      </c>
      <c r="C63" s="13">
        <v>14</v>
      </c>
      <c r="D63" s="3">
        <f t="shared" si="2"/>
        <v>2350</v>
      </c>
      <c r="L63" s="3">
        <f t="shared" si="0"/>
        <v>3</v>
      </c>
      <c r="M63" s="3" t="e">
        <f t="shared" si="1"/>
        <v>#N/A</v>
      </c>
      <c r="N63" s="11" t="e">
        <f t="shared" si="3"/>
        <v>#N/A</v>
      </c>
      <c r="O63" s="11" t="e">
        <f t="shared" si="4"/>
        <v>#N/A</v>
      </c>
      <c r="P63" s="11" t="e">
        <f t="shared" si="5"/>
        <v>#N/A</v>
      </c>
      <c r="Q63" s="11" t="e">
        <f t="shared" si="6"/>
        <v>#N/A</v>
      </c>
      <c r="R63" s="11" t="e">
        <f t="shared" ca="1" si="7"/>
        <v>#N/A</v>
      </c>
    </row>
    <row r="64" spans="2:18" ht="18.75" customHeight="1">
      <c r="B64" s="13">
        <v>60</v>
      </c>
      <c r="C64" s="13">
        <v>14</v>
      </c>
      <c r="D64" s="3">
        <f t="shared" si="2"/>
        <v>2390</v>
      </c>
      <c r="L64" s="3">
        <f t="shared" si="0"/>
        <v>3</v>
      </c>
      <c r="M64" s="3" t="e">
        <f t="shared" si="1"/>
        <v>#N/A</v>
      </c>
      <c r="N64" s="11" t="e">
        <f t="shared" si="3"/>
        <v>#N/A</v>
      </c>
      <c r="O64" s="11" t="e">
        <f t="shared" si="4"/>
        <v>#N/A</v>
      </c>
      <c r="P64" s="11" t="e">
        <f t="shared" si="5"/>
        <v>#N/A</v>
      </c>
      <c r="Q64" s="11" t="e">
        <f t="shared" si="6"/>
        <v>#N/A</v>
      </c>
      <c r="R64" s="11" t="e">
        <f t="shared" ca="1" si="7"/>
        <v>#N/A</v>
      </c>
    </row>
    <row r="65" spans="2:18" ht="18.75" customHeight="1">
      <c r="B65" s="13">
        <v>61</v>
      </c>
      <c r="C65" s="13">
        <v>13</v>
      </c>
      <c r="D65" s="3">
        <f t="shared" si="2"/>
        <v>2430</v>
      </c>
      <c r="L65" s="3">
        <f t="shared" si="0"/>
        <v>4</v>
      </c>
      <c r="M65" s="3" t="e">
        <f t="shared" si="1"/>
        <v>#N/A</v>
      </c>
      <c r="N65" s="11" t="e">
        <f t="shared" si="3"/>
        <v>#N/A</v>
      </c>
      <c r="O65" s="11" t="e">
        <f t="shared" si="4"/>
        <v>#N/A</v>
      </c>
      <c r="P65" s="11" t="e">
        <f t="shared" si="5"/>
        <v>#N/A</v>
      </c>
      <c r="Q65" s="11" t="e">
        <f t="shared" si="6"/>
        <v>#N/A</v>
      </c>
      <c r="R65" s="11" t="e">
        <f t="shared" ca="1" si="7"/>
        <v>#N/A</v>
      </c>
    </row>
    <row r="66" spans="2:18" ht="18.75" customHeight="1">
      <c r="B66" s="13">
        <v>62</v>
      </c>
      <c r="C66" s="13">
        <v>13</v>
      </c>
      <c r="D66" s="3">
        <f t="shared" si="2"/>
        <v>2470</v>
      </c>
      <c r="L66" s="3">
        <f t="shared" si="0"/>
        <v>4</v>
      </c>
      <c r="M66" s="3" t="e">
        <f t="shared" si="1"/>
        <v>#N/A</v>
      </c>
      <c r="N66" s="11" t="e">
        <f t="shared" si="3"/>
        <v>#N/A</v>
      </c>
      <c r="O66" s="11" t="e">
        <f t="shared" si="4"/>
        <v>#N/A</v>
      </c>
      <c r="P66" s="11" t="e">
        <f t="shared" si="5"/>
        <v>#N/A</v>
      </c>
      <c r="Q66" s="11" t="e">
        <f t="shared" si="6"/>
        <v>#N/A</v>
      </c>
      <c r="R66" s="11" t="e">
        <f t="shared" ca="1" si="7"/>
        <v>#N/A</v>
      </c>
    </row>
    <row r="67" spans="2:18" ht="18.75" customHeight="1">
      <c r="B67" s="13">
        <v>63</v>
      </c>
      <c r="C67" s="13">
        <v>12</v>
      </c>
      <c r="D67" s="3">
        <f t="shared" si="2"/>
        <v>2510</v>
      </c>
      <c r="L67" s="3">
        <f t="shared" si="0"/>
        <v>4</v>
      </c>
      <c r="M67" s="3" t="e">
        <f t="shared" si="1"/>
        <v>#N/A</v>
      </c>
      <c r="N67" s="11" t="e">
        <f t="shared" si="3"/>
        <v>#N/A</v>
      </c>
      <c r="O67" s="11" t="e">
        <f t="shared" si="4"/>
        <v>#N/A</v>
      </c>
      <c r="P67" s="11" t="e">
        <f t="shared" si="5"/>
        <v>#N/A</v>
      </c>
      <c r="Q67" s="11" t="e">
        <f t="shared" si="6"/>
        <v>#N/A</v>
      </c>
      <c r="R67" s="11" t="e">
        <f t="shared" ca="1" si="7"/>
        <v>#N/A</v>
      </c>
    </row>
    <row r="68" spans="2:18" ht="18.75" customHeight="1">
      <c r="B68" s="13">
        <v>64</v>
      </c>
      <c r="C68" s="13">
        <v>12</v>
      </c>
      <c r="D68" s="3">
        <f t="shared" si="2"/>
        <v>2550</v>
      </c>
      <c r="L68" s="3">
        <f t="shared" si="0"/>
        <v>4</v>
      </c>
      <c r="M68" s="3" t="e">
        <f t="shared" si="1"/>
        <v>#N/A</v>
      </c>
      <c r="N68" s="11" t="e">
        <f t="shared" si="3"/>
        <v>#N/A</v>
      </c>
      <c r="O68" s="11" t="e">
        <f t="shared" si="4"/>
        <v>#N/A</v>
      </c>
      <c r="P68" s="11" t="e">
        <f t="shared" si="5"/>
        <v>#N/A</v>
      </c>
      <c r="Q68" s="11" t="e">
        <f t="shared" si="6"/>
        <v>#N/A</v>
      </c>
      <c r="R68" s="11" t="e">
        <f t="shared" ca="1" si="7"/>
        <v>#N/A</v>
      </c>
    </row>
    <row r="69" spans="2:18" ht="18.75" customHeight="1">
      <c r="B69" s="13">
        <v>65</v>
      </c>
      <c r="C69" s="13">
        <v>14</v>
      </c>
      <c r="D69" s="3">
        <f t="shared" si="2"/>
        <v>2590</v>
      </c>
      <c r="L69" s="3">
        <f t="shared" ref="L69:L132" si="8">IF(B69="",NA(),ROUNDUP(B69/J$5,0))</f>
        <v>4</v>
      </c>
      <c r="M69" s="3" t="e">
        <f t="shared" ref="M69:M132" si="9">IF(OR(B69&gt;J$7,B69=""),NA(),B69)</f>
        <v>#N/A</v>
      </c>
      <c r="N69" s="11" t="e">
        <f t="shared" si="3"/>
        <v>#N/A</v>
      </c>
      <c r="O69" s="11" t="e">
        <f t="shared" si="4"/>
        <v>#N/A</v>
      </c>
      <c r="P69" s="11" t="e">
        <f t="shared" si="5"/>
        <v>#N/A</v>
      </c>
      <c r="Q69" s="11" t="e">
        <f t="shared" si="6"/>
        <v>#N/A</v>
      </c>
      <c r="R69" s="11" t="e">
        <f t="shared" ca="1" si="7"/>
        <v>#N/A</v>
      </c>
    </row>
    <row r="70" spans="2:18" ht="18.75" customHeight="1">
      <c r="B70" s="13">
        <v>66</v>
      </c>
      <c r="C70" s="13">
        <v>14</v>
      </c>
      <c r="D70" s="3">
        <f t="shared" ref="D70:D133" si="10">G$5*B70+G$6</f>
        <v>2630</v>
      </c>
      <c r="L70" s="3">
        <f t="shared" si="8"/>
        <v>4</v>
      </c>
      <c r="M70" s="3" t="e">
        <f t="shared" si="9"/>
        <v>#N/A</v>
      </c>
      <c r="N70" s="11" t="e">
        <f t="shared" ref="N70:N133" si="11">(M70-1)*J$5+1</f>
        <v>#N/A</v>
      </c>
      <c r="O70" s="11" t="e">
        <f t="shared" ref="O70:O133" si="12">M70*J$5</f>
        <v>#N/A</v>
      </c>
      <c r="P70" s="11" t="e">
        <f t="shared" ref="P70:P133" si="13">(N70+O70)/2*G$5+G$6</f>
        <v>#N/A</v>
      </c>
      <c r="Q70" s="11" t="e">
        <f t="shared" ref="Q70:Q133" si="14">IF(J$6="B",M70,P70)</f>
        <v>#N/A</v>
      </c>
      <c r="R70" s="11" t="e">
        <f t="shared" ref="R70:R133" ca="1" si="15">SUM(OFFSET(INDIRECT("C"&amp;TEXT(5+(M70-1)*J$5,"#")),0,0,J$5,1))</f>
        <v>#N/A</v>
      </c>
    </row>
    <row r="71" spans="2:18" ht="18.75" customHeight="1">
      <c r="B71" s="13">
        <v>67</v>
      </c>
      <c r="C71" s="13">
        <v>15</v>
      </c>
      <c r="D71" s="3">
        <f t="shared" si="10"/>
        <v>2670</v>
      </c>
      <c r="L71" s="3">
        <f t="shared" si="8"/>
        <v>4</v>
      </c>
      <c r="M71" s="3" t="e">
        <f t="shared" si="9"/>
        <v>#N/A</v>
      </c>
      <c r="N71" s="11" t="e">
        <f t="shared" si="11"/>
        <v>#N/A</v>
      </c>
      <c r="O71" s="11" t="e">
        <f t="shared" si="12"/>
        <v>#N/A</v>
      </c>
      <c r="P71" s="11" t="e">
        <f t="shared" si="13"/>
        <v>#N/A</v>
      </c>
      <c r="Q71" s="11" t="e">
        <f t="shared" si="14"/>
        <v>#N/A</v>
      </c>
      <c r="R71" s="11" t="e">
        <f t="shared" ca="1" si="15"/>
        <v>#N/A</v>
      </c>
    </row>
    <row r="72" spans="2:18" ht="18.75" customHeight="1">
      <c r="B72" s="13">
        <v>68</v>
      </c>
      <c r="C72" s="13">
        <v>17</v>
      </c>
      <c r="D72" s="3">
        <f t="shared" si="10"/>
        <v>2710</v>
      </c>
      <c r="L72" s="3">
        <f t="shared" si="8"/>
        <v>4</v>
      </c>
      <c r="M72" s="3" t="e">
        <f t="shared" si="9"/>
        <v>#N/A</v>
      </c>
      <c r="N72" s="11" t="e">
        <f t="shared" si="11"/>
        <v>#N/A</v>
      </c>
      <c r="O72" s="11" t="e">
        <f t="shared" si="12"/>
        <v>#N/A</v>
      </c>
      <c r="P72" s="11" t="e">
        <f t="shared" si="13"/>
        <v>#N/A</v>
      </c>
      <c r="Q72" s="11" t="e">
        <f t="shared" si="14"/>
        <v>#N/A</v>
      </c>
      <c r="R72" s="11" t="e">
        <f t="shared" ca="1" si="15"/>
        <v>#N/A</v>
      </c>
    </row>
    <row r="73" spans="2:18" ht="18.75" customHeight="1">
      <c r="B73" s="13">
        <v>69</v>
      </c>
      <c r="C73" s="13">
        <v>17</v>
      </c>
      <c r="D73" s="3">
        <f t="shared" si="10"/>
        <v>2750</v>
      </c>
      <c r="L73" s="3">
        <f t="shared" si="8"/>
        <v>4</v>
      </c>
      <c r="M73" s="3" t="e">
        <f t="shared" si="9"/>
        <v>#N/A</v>
      </c>
      <c r="N73" s="11" t="e">
        <f t="shared" si="11"/>
        <v>#N/A</v>
      </c>
      <c r="O73" s="11" t="e">
        <f t="shared" si="12"/>
        <v>#N/A</v>
      </c>
      <c r="P73" s="11" t="e">
        <f t="shared" si="13"/>
        <v>#N/A</v>
      </c>
      <c r="Q73" s="11" t="e">
        <f t="shared" si="14"/>
        <v>#N/A</v>
      </c>
      <c r="R73" s="11" t="e">
        <f t="shared" ca="1" si="15"/>
        <v>#N/A</v>
      </c>
    </row>
    <row r="74" spans="2:18" ht="18.75" customHeight="1">
      <c r="B74" s="13">
        <v>70</v>
      </c>
      <c r="C74" s="13">
        <v>16</v>
      </c>
      <c r="D74" s="3">
        <f t="shared" si="10"/>
        <v>2790</v>
      </c>
      <c r="L74" s="3">
        <f t="shared" si="8"/>
        <v>4</v>
      </c>
      <c r="M74" s="3" t="e">
        <f t="shared" si="9"/>
        <v>#N/A</v>
      </c>
      <c r="N74" s="11" t="e">
        <f t="shared" si="11"/>
        <v>#N/A</v>
      </c>
      <c r="O74" s="11" t="e">
        <f t="shared" si="12"/>
        <v>#N/A</v>
      </c>
      <c r="P74" s="11" t="e">
        <f t="shared" si="13"/>
        <v>#N/A</v>
      </c>
      <c r="Q74" s="11" t="e">
        <f t="shared" si="14"/>
        <v>#N/A</v>
      </c>
      <c r="R74" s="11" t="e">
        <f t="shared" ca="1" si="15"/>
        <v>#N/A</v>
      </c>
    </row>
    <row r="75" spans="2:18" ht="18.75" customHeight="1">
      <c r="B75" s="13">
        <v>71</v>
      </c>
      <c r="C75" s="13">
        <v>16</v>
      </c>
      <c r="D75" s="3">
        <f t="shared" si="10"/>
        <v>2830</v>
      </c>
      <c r="L75" s="3">
        <f t="shared" si="8"/>
        <v>4</v>
      </c>
      <c r="M75" s="3" t="e">
        <f t="shared" si="9"/>
        <v>#N/A</v>
      </c>
      <c r="N75" s="11" t="e">
        <f t="shared" si="11"/>
        <v>#N/A</v>
      </c>
      <c r="O75" s="11" t="e">
        <f t="shared" si="12"/>
        <v>#N/A</v>
      </c>
      <c r="P75" s="11" t="e">
        <f t="shared" si="13"/>
        <v>#N/A</v>
      </c>
      <c r="Q75" s="11" t="e">
        <f t="shared" si="14"/>
        <v>#N/A</v>
      </c>
      <c r="R75" s="11" t="e">
        <f t="shared" ca="1" si="15"/>
        <v>#N/A</v>
      </c>
    </row>
    <row r="76" spans="2:18" ht="18.75" customHeight="1">
      <c r="B76" s="13">
        <v>72</v>
      </c>
      <c r="C76" s="13">
        <v>15</v>
      </c>
      <c r="D76" s="3">
        <f t="shared" si="10"/>
        <v>2870</v>
      </c>
      <c r="L76" s="3">
        <f t="shared" si="8"/>
        <v>4</v>
      </c>
      <c r="M76" s="3" t="e">
        <f t="shared" si="9"/>
        <v>#N/A</v>
      </c>
      <c r="N76" s="11" t="e">
        <f t="shared" si="11"/>
        <v>#N/A</v>
      </c>
      <c r="O76" s="11" t="e">
        <f t="shared" si="12"/>
        <v>#N/A</v>
      </c>
      <c r="P76" s="11" t="e">
        <f t="shared" si="13"/>
        <v>#N/A</v>
      </c>
      <c r="Q76" s="11" t="e">
        <f t="shared" si="14"/>
        <v>#N/A</v>
      </c>
      <c r="R76" s="11" t="e">
        <f t="shared" ca="1" si="15"/>
        <v>#N/A</v>
      </c>
    </row>
    <row r="77" spans="2:18" ht="18.75" customHeight="1">
      <c r="B77" s="13">
        <v>73</v>
      </c>
      <c r="C77" s="13">
        <v>13</v>
      </c>
      <c r="D77" s="3">
        <f t="shared" si="10"/>
        <v>2910</v>
      </c>
      <c r="L77" s="3">
        <f t="shared" si="8"/>
        <v>4</v>
      </c>
      <c r="M77" s="3" t="e">
        <f t="shared" si="9"/>
        <v>#N/A</v>
      </c>
      <c r="N77" s="11" t="e">
        <f t="shared" si="11"/>
        <v>#N/A</v>
      </c>
      <c r="O77" s="11" t="e">
        <f t="shared" si="12"/>
        <v>#N/A</v>
      </c>
      <c r="P77" s="11" t="e">
        <f t="shared" si="13"/>
        <v>#N/A</v>
      </c>
      <c r="Q77" s="11" t="e">
        <f t="shared" si="14"/>
        <v>#N/A</v>
      </c>
      <c r="R77" s="11" t="e">
        <f t="shared" ca="1" si="15"/>
        <v>#N/A</v>
      </c>
    </row>
    <row r="78" spans="2:18" ht="18.75" customHeight="1">
      <c r="B78" s="13">
        <v>74</v>
      </c>
      <c r="C78" s="13">
        <v>14</v>
      </c>
      <c r="D78" s="3">
        <f t="shared" si="10"/>
        <v>2950</v>
      </c>
      <c r="L78" s="3">
        <f t="shared" si="8"/>
        <v>4</v>
      </c>
      <c r="M78" s="3" t="e">
        <f t="shared" si="9"/>
        <v>#N/A</v>
      </c>
      <c r="N78" s="11" t="e">
        <f t="shared" si="11"/>
        <v>#N/A</v>
      </c>
      <c r="O78" s="11" t="e">
        <f t="shared" si="12"/>
        <v>#N/A</v>
      </c>
      <c r="P78" s="11" t="e">
        <f t="shared" si="13"/>
        <v>#N/A</v>
      </c>
      <c r="Q78" s="11" t="e">
        <f t="shared" si="14"/>
        <v>#N/A</v>
      </c>
      <c r="R78" s="11" t="e">
        <f t="shared" ca="1" si="15"/>
        <v>#N/A</v>
      </c>
    </row>
    <row r="79" spans="2:18" ht="18.75" customHeight="1">
      <c r="B79" s="13">
        <v>75</v>
      </c>
      <c r="C79" s="13">
        <v>15</v>
      </c>
      <c r="D79" s="3">
        <f t="shared" si="10"/>
        <v>2990</v>
      </c>
      <c r="L79" s="3">
        <f t="shared" si="8"/>
        <v>4</v>
      </c>
      <c r="M79" s="3" t="e">
        <f t="shared" si="9"/>
        <v>#N/A</v>
      </c>
      <c r="N79" s="11" t="e">
        <f t="shared" si="11"/>
        <v>#N/A</v>
      </c>
      <c r="O79" s="11" t="e">
        <f t="shared" si="12"/>
        <v>#N/A</v>
      </c>
      <c r="P79" s="11" t="e">
        <f t="shared" si="13"/>
        <v>#N/A</v>
      </c>
      <c r="Q79" s="11" t="e">
        <f t="shared" si="14"/>
        <v>#N/A</v>
      </c>
      <c r="R79" s="11" t="e">
        <f t="shared" ca="1" si="15"/>
        <v>#N/A</v>
      </c>
    </row>
    <row r="80" spans="2:18" ht="18.75" customHeight="1">
      <c r="B80" s="13">
        <v>76</v>
      </c>
      <c r="C80" s="13">
        <v>15</v>
      </c>
      <c r="D80" s="3">
        <f t="shared" si="10"/>
        <v>3030</v>
      </c>
      <c r="L80" s="3">
        <f t="shared" si="8"/>
        <v>4</v>
      </c>
      <c r="M80" s="3" t="e">
        <f t="shared" si="9"/>
        <v>#N/A</v>
      </c>
      <c r="N80" s="11" t="e">
        <f t="shared" si="11"/>
        <v>#N/A</v>
      </c>
      <c r="O80" s="11" t="e">
        <f t="shared" si="12"/>
        <v>#N/A</v>
      </c>
      <c r="P80" s="11" t="e">
        <f t="shared" si="13"/>
        <v>#N/A</v>
      </c>
      <c r="Q80" s="11" t="e">
        <f t="shared" si="14"/>
        <v>#N/A</v>
      </c>
      <c r="R80" s="11" t="e">
        <f t="shared" ca="1" si="15"/>
        <v>#N/A</v>
      </c>
    </row>
    <row r="81" spans="2:18" ht="18.75" customHeight="1">
      <c r="B81" s="13">
        <v>77</v>
      </c>
      <c r="C81" s="13">
        <v>13</v>
      </c>
      <c r="D81" s="3">
        <f t="shared" si="10"/>
        <v>3070</v>
      </c>
      <c r="L81" s="3">
        <f t="shared" si="8"/>
        <v>4</v>
      </c>
      <c r="M81" s="3" t="e">
        <f t="shared" si="9"/>
        <v>#N/A</v>
      </c>
      <c r="N81" s="11" t="e">
        <f t="shared" si="11"/>
        <v>#N/A</v>
      </c>
      <c r="O81" s="11" t="e">
        <f t="shared" si="12"/>
        <v>#N/A</v>
      </c>
      <c r="P81" s="11" t="e">
        <f t="shared" si="13"/>
        <v>#N/A</v>
      </c>
      <c r="Q81" s="11" t="e">
        <f t="shared" si="14"/>
        <v>#N/A</v>
      </c>
      <c r="R81" s="11" t="e">
        <f t="shared" ca="1" si="15"/>
        <v>#N/A</v>
      </c>
    </row>
    <row r="82" spans="2:18" ht="18.75" customHeight="1">
      <c r="B82" s="13">
        <v>78</v>
      </c>
      <c r="C82" s="13">
        <v>15</v>
      </c>
      <c r="D82" s="3">
        <f t="shared" si="10"/>
        <v>3110</v>
      </c>
      <c r="L82" s="3">
        <f t="shared" si="8"/>
        <v>4</v>
      </c>
      <c r="M82" s="3" t="e">
        <f t="shared" si="9"/>
        <v>#N/A</v>
      </c>
      <c r="N82" s="11" t="e">
        <f t="shared" si="11"/>
        <v>#N/A</v>
      </c>
      <c r="O82" s="11" t="e">
        <f t="shared" si="12"/>
        <v>#N/A</v>
      </c>
      <c r="P82" s="11" t="e">
        <f t="shared" si="13"/>
        <v>#N/A</v>
      </c>
      <c r="Q82" s="11" t="e">
        <f t="shared" si="14"/>
        <v>#N/A</v>
      </c>
      <c r="R82" s="11" t="e">
        <f t="shared" ca="1" si="15"/>
        <v>#N/A</v>
      </c>
    </row>
    <row r="83" spans="2:18" ht="18.75" customHeight="1">
      <c r="B83" s="13">
        <v>79</v>
      </c>
      <c r="C83" s="13">
        <v>15</v>
      </c>
      <c r="D83" s="3">
        <f t="shared" si="10"/>
        <v>3150</v>
      </c>
      <c r="L83" s="3">
        <f t="shared" si="8"/>
        <v>4</v>
      </c>
      <c r="M83" s="3" t="e">
        <f t="shared" si="9"/>
        <v>#N/A</v>
      </c>
      <c r="N83" s="11" t="e">
        <f t="shared" si="11"/>
        <v>#N/A</v>
      </c>
      <c r="O83" s="11" t="e">
        <f t="shared" si="12"/>
        <v>#N/A</v>
      </c>
      <c r="P83" s="11" t="e">
        <f t="shared" si="13"/>
        <v>#N/A</v>
      </c>
      <c r="Q83" s="11" t="e">
        <f t="shared" si="14"/>
        <v>#N/A</v>
      </c>
      <c r="R83" s="11" t="e">
        <f t="shared" ca="1" si="15"/>
        <v>#N/A</v>
      </c>
    </row>
    <row r="84" spans="2:18" ht="18.75" customHeight="1">
      <c r="B84" s="13">
        <v>80</v>
      </c>
      <c r="C84" s="13">
        <v>14</v>
      </c>
      <c r="D84" s="3">
        <f t="shared" si="10"/>
        <v>3190</v>
      </c>
      <c r="L84" s="3">
        <f t="shared" si="8"/>
        <v>4</v>
      </c>
      <c r="M84" s="3" t="e">
        <f t="shared" si="9"/>
        <v>#N/A</v>
      </c>
      <c r="N84" s="11" t="e">
        <f t="shared" si="11"/>
        <v>#N/A</v>
      </c>
      <c r="O84" s="11" t="e">
        <f t="shared" si="12"/>
        <v>#N/A</v>
      </c>
      <c r="P84" s="11" t="e">
        <f t="shared" si="13"/>
        <v>#N/A</v>
      </c>
      <c r="Q84" s="11" t="e">
        <f t="shared" si="14"/>
        <v>#N/A</v>
      </c>
      <c r="R84" s="11" t="e">
        <f t="shared" ca="1" si="15"/>
        <v>#N/A</v>
      </c>
    </row>
    <row r="85" spans="2:18" ht="18.75" customHeight="1">
      <c r="B85" s="13">
        <v>81</v>
      </c>
      <c r="C85" s="13">
        <v>14</v>
      </c>
      <c r="D85" s="3">
        <f t="shared" si="10"/>
        <v>3230</v>
      </c>
      <c r="L85" s="3">
        <f t="shared" si="8"/>
        <v>5</v>
      </c>
      <c r="M85" s="3" t="e">
        <f t="shared" si="9"/>
        <v>#N/A</v>
      </c>
      <c r="N85" s="11" t="e">
        <f t="shared" si="11"/>
        <v>#N/A</v>
      </c>
      <c r="O85" s="11" t="e">
        <f t="shared" si="12"/>
        <v>#N/A</v>
      </c>
      <c r="P85" s="11" t="e">
        <f t="shared" si="13"/>
        <v>#N/A</v>
      </c>
      <c r="Q85" s="11" t="e">
        <f t="shared" si="14"/>
        <v>#N/A</v>
      </c>
      <c r="R85" s="11" t="e">
        <f t="shared" ca="1" si="15"/>
        <v>#N/A</v>
      </c>
    </row>
    <row r="86" spans="2:18" ht="18.75" customHeight="1">
      <c r="B86" s="13">
        <v>82</v>
      </c>
      <c r="C86" s="13">
        <v>15</v>
      </c>
      <c r="D86" s="3">
        <f t="shared" si="10"/>
        <v>3270</v>
      </c>
      <c r="L86" s="3">
        <f t="shared" si="8"/>
        <v>5</v>
      </c>
      <c r="M86" s="3" t="e">
        <f t="shared" si="9"/>
        <v>#N/A</v>
      </c>
      <c r="N86" s="11" t="e">
        <f t="shared" si="11"/>
        <v>#N/A</v>
      </c>
      <c r="O86" s="11" t="e">
        <f t="shared" si="12"/>
        <v>#N/A</v>
      </c>
      <c r="P86" s="11" t="e">
        <f t="shared" si="13"/>
        <v>#N/A</v>
      </c>
      <c r="Q86" s="11" t="e">
        <f t="shared" si="14"/>
        <v>#N/A</v>
      </c>
      <c r="R86" s="11" t="e">
        <f t="shared" ca="1" si="15"/>
        <v>#N/A</v>
      </c>
    </row>
    <row r="87" spans="2:18" ht="18.75" customHeight="1">
      <c r="B87" s="13">
        <v>83</v>
      </c>
      <c r="C87" s="13">
        <v>14</v>
      </c>
      <c r="D87" s="3">
        <f t="shared" si="10"/>
        <v>3310</v>
      </c>
      <c r="L87" s="3">
        <f t="shared" si="8"/>
        <v>5</v>
      </c>
      <c r="M87" s="3" t="e">
        <f t="shared" si="9"/>
        <v>#N/A</v>
      </c>
      <c r="N87" s="11" t="e">
        <f t="shared" si="11"/>
        <v>#N/A</v>
      </c>
      <c r="O87" s="11" t="e">
        <f t="shared" si="12"/>
        <v>#N/A</v>
      </c>
      <c r="P87" s="11" t="e">
        <f t="shared" si="13"/>
        <v>#N/A</v>
      </c>
      <c r="Q87" s="11" t="e">
        <f t="shared" si="14"/>
        <v>#N/A</v>
      </c>
      <c r="R87" s="11" t="e">
        <f t="shared" ca="1" si="15"/>
        <v>#N/A</v>
      </c>
    </row>
    <row r="88" spans="2:18" ht="18.75" customHeight="1">
      <c r="B88" s="13">
        <v>84</v>
      </c>
      <c r="C88" s="13">
        <v>14</v>
      </c>
      <c r="D88" s="3">
        <f t="shared" si="10"/>
        <v>3350</v>
      </c>
      <c r="L88" s="3">
        <f t="shared" si="8"/>
        <v>5</v>
      </c>
      <c r="M88" s="3" t="e">
        <f t="shared" si="9"/>
        <v>#N/A</v>
      </c>
      <c r="N88" s="11" t="e">
        <f t="shared" si="11"/>
        <v>#N/A</v>
      </c>
      <c r="O88" s="11" t="e">
        <f t="shared" si="12"/>
        <v>#N/A</v>
      </c>
      <c r="P88" s="11" t="e">
        <f t="shared" si="13"/>
        <v>#N/A</v>
      </c>
      <c r="Q88" s="11" t="e">
        <f t="shared" si="14"/>
        <v>#N/A</v>
      </c>
      <c r="R88" s="11" t="e">
        <f t="shared" ca="1" si="15"/>
        <v>#N/A</v>
      </c>
    </row>
    <row r="89" spans="2:18" ht="18.75" customHeight="1">
      <c r="B89" s="13">
        <v>85</v>
      </c>
      <c r="C89" s="13">
        <v>15</v>
      </c>
      <c r="D89" s="3">
        <f t="shared" si="10"/>
        <v>3390</v>
      </c>
      <c r="L89" s="3">
        <f t="shared" si="8"/>
        <v>5</v>
      </c>
      <c r="M89" s="3" t="e">
        <f t="shared" si="9"/>
        <v>#N/A</v>
      </c>
      <c r="N89" s="11" t="e">
        <f t="shared" si="11"/>
        <v>#N/A</v>
      </c>
      <c r="O89" s="11" t="e">
        <f t="shared" si="12"/>
        <v>#N/A</v>
      </c>
      <c r="P89" s="11" t="e">
        <f t="shared" si="13"/>
        <v>#N/A</v>
      </c>
      <c r="Q89" s="11" t="e">
        <f t="shared" si="14"/>
        <v>#N/A</v>
      </c>
      <c r="R89" s="11" t="e">
        <f t="shared" ca="1" si="15"/>
        <v>#N/A</v>
      </c>
    </row>
    <row r="90" spans="2:18" ht="18.75" customHeight="1">
      <c r="B90" s="13">
        <v>86</v>
      </c>
      <c r="C90" s="13">
        <v>13</v>
      </c>
      <c r="D90" s="3">
        <f t="shared" si="10"/>
        <v>3430</v>
      </c>
      <c r="L90" s="3">
        <f t="shared" si="8"/>
        <v>5</v>
      </c>
      <c r="M90" s="3" t="e">
        <f t="shared" si="9"/>
        <v>#N/A</v>
      </c>
      <c r="N90" s="11" t="e">
        <f t="shared" si="11"/>
        <v>#N/A</v>
      </c>
      <c r="O90" s="11" t="e">
        <f t="shared" si="12"/>
        <v>#N/A</v>
      </c>
      <c r="P90" s="11" t="e">
        <f t="shared" si="13"/>
        <v>#N/A</v>
      </c>
      <c r="Q90" s="11" t="e">
        <f t="shared" si="14"/>
        <v>#N/A</v>
      </c>
      <c r="R90" s="11" t="e">
        <f t="shared" ca="1" si="15"/>
        <v>#N/A</v>
      </c>
    </row>
    <row r="91" spans="2:18" ht="18.75" customHeight="1">
      <c r="B91" s="13">
        <v>87</v>
      </c>
      <c r="C91" s="13">
        <v>14</v>
      </c>
      <c r="D91" s="3">
        <f t="shared" si="10"/>
        <v>3470</v>
      </c>
      <c r="L91" s="3">
        <f t="shared" si="8"/>
        <v>5</v>
      </c>
      <c r="M91" s="3" t="e">
        <f t="shared" si="9"/>
        <v>#N/A</v>
      </c>
      <c r="N91" s="11" t="e">
        <f t="shared" si="11"/>
        <v>#N/A</v>
      </c>
      <c r="O91" s="11" t="e">
        <f t="shared" si="12"/>
        <v>#N/A</v>
      </c>
      <c r="P91" s="11" t="e">
        <f t="shared" si="13"/>
        <v>#N/A</v>
      </c>
      <c r="Q91" s="11" t="e">
        <f t="shared" si="14"/>
        <v>#N/A</v>
      </c>
      <c r="R91" s="11" t="e">
        <f t="shared" ca="1" si="15"/>
        <v>#N/A</v>
      </c>
    </row>
    <row r="92" spans="2:18" ht="18.75" customHeight="1">
      <c r="B92" s="13">
        <v>88</v>
      </c>
      <c r="C92" s="13">
        <v>13</v>
      </c>
      <c r="D92" s="3">
        <f t="shared" si="10"/>
        <v>3510</v>
      </c>
      <c r="L92" s="3">
        <f t="shared" si="8"/>
        <v>5</v>
      </c>
      <c r="M92" s="3" t="e">
        <f t="shared" si="9"/>
        <v>#N/A</v>
      </c>
      <c r="N92" s="11" t="e">
        <f t="shared" si="11"/>
        <v>#N/A</v>
      </c>
      <c r="O92" s="11" t="e">
        <f t="shared" si="12"/>
        <v>#N/A</v>
      </c>
      <c r="P92" s="11" t="e">
        <f t="shared" si="13"/>
        <v>#N/A</v>
      </c>
      <c r="Q92" s="11" t="e">
        <f t="shared" si="14"/>
        <v>#N/A</v>
      </c>
      <c r="R92" s="11" t="e">
        <f t="shared" ca="1" si="15"/>
        <v>#N/A</v>
      </c>
    </row>
    <row r="93" spans="2:18" ht="18.75" customHeight="1">
      <c r="B93" s="13">
        <v>89</v>
      </c>
      <c r="C93" s="13">
        <v>14</v>
      </c>
      <c r="D93" s="3">
        <f t="shared" si="10"/>
        <v>3550</v>
      </c>
      <c r="L93" s="3">
        <f t="shared" si="8"/>
        <v>5</v>
      </c>
      <c r="M93" s="3" t="e">
        <f t="shared" si="9"/>
        <v>#N/A</v>
      </c>
      <c r="N93" s="11" t="e">
        <f t="shared" si="11"/>
        <v>#N/A</v>
      </c>
      <c r="O93" s="11" t="e">
        <f t="shared" si="12"/>
        <v>#N/A</v>
      </c>
      <c r="P93" s="11" t="e">
        <f t="shared" si="13"/>
        <v>#N/A</v>
      </c>
      <c r="Q93" s="11" t="e">
        <f t="shared" si="14"/>
        <v>#N/A</v>
      </c>
      <c r="R93" s="11" t="e">
        <f t="shared" ca="1" si="15"/>
        <v>#N/A</v>
      </c>
    </row>
    <row r="94" spans="2:18" ht="18.75" customHeight="1">
      <c r="B94" s="13">
        <v>90</v>
      </c>
      <c r="C94" s="13">
        <v>14</v>
      </c>
      <c r="D94" s="3">
        <f t="shared" si="10"/>
        <v>3590</v>
      </c>
      <c r="L94" s="3">
        <f t="shared" si="8"/>
        <v>5</v>
      </c>
      <c r="M94" s="3" t="e">
        <f t="shared" si="9"/>
        <v>#N/A</v>
      </c>
      <c r="N94" s="11" t="e">
        <f t="shared" si="11"/>
        <v>#N/A</v>
      </c>
      <c r="O94" s="11" t="e">
        <f t="shared" si="12"/>
        <v>#N/A</v>
      </c>
      <c r="P94" s="11" t="e">
        <f t="shared" si="13"/>
        <v>#N/A</v>
      </c>
      <c r="Q94" s="11" t="e">
        <f t="shared" si="14"/>
        <v>#N/A</v>
      </c>
      <c r="R94" s="11" t="e">
        <f t="shared" ca="1" si="15"/>
        <v>#N/A</v>
      </c>
    </row>
    <row r="95" spans="2:18" ht="18.75" customHeight="1">
      <c r="B95" s="13">
        <v>91</v>
      </c>
      <c r="C95" s="13">
        <v>14</v>
      </c>
      <c r="D95" s="3">
        <f t="shared" si="10"/>
        <v>3630</v>
      </c>
      <c r="L95" s="3">
        <f t="shared" si="8"/>
        <v>5</v>
      </c>
      <c r="M95" s="3" t="e">
        <f t="shared" si="9"/>
        <v>#N/A</v>
      </c>
      <c r="N95" s="11" t="e">
        <f t="shared" si="11"/>
        <v>#N/A</v>
      </c>
      <c r="O95" s="11" t="e">
        <f t="shared" si="12"/>
        <v>#N/A</v>
      </c>
      <c r="P95" s="11" t="e">
        <f t="shared" si="13"/>
        <v>#N/A</v>
      </c>
      <c r="Q95" s="11" t="e">
        <f t="shared" si="14"/>
        <v>#N/A</v>
      </c>
      <c r="R95" s="11" t="e">
        <f t="shared" ca="1" si="15"/>
        <v>#N/A</v>
      </c>
    </row>
    <row r="96" spans="2:18" ht="18.75" customHeight="1">
      <c r="B96" s="13">
        <v>92</v>
      </c>
      <c r="C96" s="13">
        <v>16</v>
      </c>
      <c r="D96" s="3">
        <f t="shared" si="10"/>
        <v>3670</v>
      </c>
      <c r="L96" s="3">
        <f t="shared" si="8"/>
        <v>5</v>
      </c>
      <c r="M96" s="3" t="e">
        <f t="shared" si="9"/>
        <v>#N/A</v>
      </c>
      <c r="N96" s="11" t="e">
        <f t="shared" si="11"/>
        <v>#N/A</v>
      </c>
      <c r="O96" s="11" t="e">
        <f t="shared" si="12"/>
        <v>#N/A</v>
      </c>
      <c r="P96" s="11" t="e">
        <f t="shared" si="13"/>
        <v>#N/A</v>
      </c>
      <c r="Q96" s="11" t="e">
        <f t="shared" si="14"/>
        <v>#N/A</v>
      </c>
      <c r="R96" s="11" t="e">
        <f t="shared" ca="1" si="15"/>
        <v>#N/A</v>
      </c>
    </row>
    <row r="97" spans="2:18" ht="18.75" customHeight="1">
      <c r="B97" s="13">
        <v>93</v>
      </c>
      <c r="C97" s="13">
        <v>14</v>
      </c>
      <c r="D97" s="3">
        <f t="shared" si="10"/>
        <v>3710</v>
      </c>
      <c r="L97" s="3">
        <f t="shared" si="8"/>
        <v>5</v>
      </c>
      <c r="M97" s="3" t="e">
        <f t="shared" si="9"/>
        <v>#N/A</v>
      </c>
      <c r="N97" s="11" t="e">
        <f t="shared" si="11"/>
        <v>#N/A</v>
      </c>
      <c r="O97" s="11" t="e">
        <f t="shared" si="12"/>
        <v>#N/A</v>
      </c>
      <c r="P97" s="11" t="e">
        <f t="shared" si="13"/>
        <v>#N/A</v>
      </c>
      <c r="Q97" s="11" t="e">
        <f t="shared" si="14"/>
        <v>#N/A</v>
      </c>
      <c r="R97" s="11" t="e">
        <f t="shared" ca="1" si="15"/>
        <v>#N/A</v>
      </c>
    </row>
    <row r="98" spans="2:18" ht="18.75" customHeight="1">
      <c r="B98" s="13">
        <v>94</v>
      </c>
      <c r="C98" s="13">
        <v>14</v>
      </c>
      <c r="D98" s="3">
        <f t="shared" si="10"/>
        <v>3750</v>
      </c>
      <c r="L98" s="3">
        <f t="shared" si="8"/>
        <v>5</v>
      </c>
      <c r="M98" s="3" t="e">
        <f t="shared" si="9"/>
        <v>#N/A</v>
      </c>
      <c r="N98" s="11" t="e">
        <f t="shared" si="11"/>
        <v>#N/A</v>
      </c>
      <c r="O98" s="11" t="e">
        <f t="shared" si="12"/>
        <v>#N/A</v>
      </c>
      <c r="P98" s="11" t="e">
        <f t="shared" si="13"/>
        <v>#N/A</v>
      </c>
      <c r="Q98" s="11" t="e">
        <f t="shared" si="14"/>
        <v>#N/A</v>
      </c>
      <c r="R98" s="11" t="e">
        <f t="shared" ca="1" si="15"/>
        <v>#N/A</v>
      </c>
    </row>
    <row r="99" spans="2:18" ht="18.75" customHeight="1">
      <c r="B99" s="13">
        <v>95</v>
      </c>
      <c r="C99" s="13">
        <v>13</v>
      </c>
      <c r="D99" s="3">
        <f t="shared" si="10"/>
        <v>3790</v>
      </c>
      <c r="L99" s="3">
        <f t="shared" si="8"/>
        <v>5</v>
      </c>
      <c r="M99" s="3" t="e">
        <f t="shared" si="9"/>
        <v>#N/A</v>
      </c>
      <c r="N99" s="11" t="e">
        <f t="shared" si="11"/>
        <v>#N/A</v>
      </c>
      <c r="O99" s="11" t="e">
        <f t="shared" si="12"/>
        <v>#N/A</v>
      </c>
      <c r="P99" s="11" t="e">
        <f t="shared" si="13"/>
        <v>#N/A</v>
      </c>
      <c r="Q99" s="11" t="e">
        <f t="shared" si="14"/>
        <v>#N/A</v>
      </c>
      <c r="R99" s="11" t="e">
        <f t="shared" ca="1" si="15"/>
        <v>#N/A</v>
      </c>
    </row>
    <row r="100" spans="2:18" ht="18.75" customHeight="1">
      <c r="B100" s="13">
        <v>96</v>
      </c>
      <c r="C100" s="13">
        <v>16</v>
      </c>
      <c r="D100" s="3">
        <f t="shared" si="10"/>
        <v>3830</v>
      </c>
      <c r="L100" s="3">
        <f t="shared" si="8"/>
        <v>5</v>
      </c>
      <c r="M100" s="3" t="e">
        <f t="shared" si="9"/>
        <v>#N/A</v>
      </c>
      <c r="N100" s="11" t="e">
        <f t="shared" si="11"/>
        <v>#N/A</v>
      </c>
      <c r="O100" s="11" t="e">
        <f t="shared" si="12"/>
        <v>#N/A</v>
      </c>
      <c r="P100" s="11" t="e">
        <f t="shared" si="13"/>
        <v>#N/A</v>
      </c>
      <c r="Q100" s="11" t="e">
        <f t="shared" si="14"/>
        <v>#N/A</v>
      </c>
      <c r="R100" s="11" t="e">
        <f t="shared" ca="1" si="15"/>
        <v>#N/A</v>
      </c>
    </row>
    <row r="101" spans="2:18" ht="18.75" customHeight="1">
      <c r="B101" s="13">
        <v>97</v>
      </c>
      <c r="C101" s="13">
        <v>15</v>
      </c>
      <c r="D101" s="3">
        <f t="shared" si="10"/>
        <v>3870</v>
      </c>
      <c r="L101" s="3">
        <f t="shared" si="8"/>
        <v>5</v>
      </c>
      <c r="M101" s="3" t="e">
        <f t="shared" si="9"/>
        <v>#N/A</v>
      </c>
      <c r="N101" s="11" t="e">
        <f t="shared" si="11"/>
        <v>#N/A</v>
      </c>
      <c r="O101" s="11" t="e">
        <f t="shared" si="12"/>
        <v>#N/A</v>
      </c>
      <c r="P101" s="11" t="e">
        <f t="shared" si="13"/>
        <v>#N/A</v>
      </c>
      <c r="Q101" s="11" t="e">
        <f t="shared" si="14"/>
        <v>#N/A</v>
      </c>
      <c r="R101" s="11" t="e">
        <f t="shared" ca="1" si="15"/>
        <v>#N/A</v>
      </c>
    </row>
    <row r="102" spans="2:18" ht="18.75" customHeight="1">
      <c r="B102" s="13">
        <v>98</v>
      </c>
      <c r="C102" s="13">
        <v>15</v>
      </c>
      <c r="D102" s="3">
        <f t="shared" si="10"/>
        <v>3910</v>
      </c>
      <c r="L102" s="3">
        <f t="shared" si="8"/>
        <v>5</v>
      </c>
      <c r="M102" s="3" t="e">
        <f t="shared" si="9"/>
        <v>#N/A</v>
      </c>
      <c r="N102" s="11" t="e">
        <f t="shared" si="11"/>
        <v>#N/A</v>
      </c>
      <c r="O102" s="11" t="e">
        <f t="shared" si="12"/>
        <v>#N/A</v>
      </c>
      <c r="P102" s="11" t="e">
        <f t="shared" si="13"/>
        <v>#N/A</v>
      </c>
      <c r="Q102" s="11" t="e">
        <f t="shared" si="14"/>
        <v>#N/A</v>
      </c>
      <c r="R102" s="11" t="e">
        <f t="shared" ca="1" si="15"/>
        <v>#N/A</v>
      </c>
    </row>
    <row r="103" spans="2:18" ht="18.75" customHeight="1">
      <c r="B103" s="13">
        <v>99</v>
      </c>
      <c r="C103" s="13">
        <v>15</v>
      </c>
      <c r="D103" s="3">
        <f t="shared" si="10"/>
        <v>3950</v>
      </c>
      <c r="L103" s="3">
        <f t="shared" si="8"/>
        <v>5</v>
      </c>
      <c r="M103" s="3" t="e">
        <f t="shared" si="9"/>
        <v>#N/A</v>
      </c>
      <c r="N103" s="11" t="e">
        <f t="shared" si="11"/>
        <v>#N/A</v>
      </c>
      <c r="O103" s="11" t="e">
        <f t="shared" si="12"/>
        <v>#N/A</v>
      </c>
      <c r="P103" s="11" t="e">
        <f t="shared" si="13"/>
        <v>#N/A</v>
      </c>
      <c r="Q103" s="11" t="e">
        <f t="shared" si="14"/>
        <v>#N/A</v>
      </c>
      <c r="R103" s="11" t="e">
        <f t="shared" ca="1" si="15"/>
        <v>#N/A</v>
      </c>
    </row>
    <row r="104" spans="2:18" ht="18.75" customHeight="1">
      <c r="B104" s="13">
        <v>100</v>
      </c>
      <c r="C104" s="13">
        <v>15</v>
      </c>
      <c r="D104" s="3">
        <f t="shared" si="10"/>
        <v>3990</v>
      </c>
      <c r="L104" s="3">
        <f t="shared" si="8"/>
        <v>5</v>
      </c>
      <c r="M104" s="3" t="e">
        <f t="shared" si="9"/>
        <v>#N/A</v>
      </c>
      <c r="N104" s="11" t="e">
        <f t="shared" si="11"/>
        <v>#N/A</v>
      </c>
      <c r="O104" s="11" t="e">
        <f t="shared" si="12"/>
        <v>#N/A</v>
      </c>
      <c r="P104" s="11" t="e">
        <f t="shared" si="13"/>
        <v>#N/A</v>
      </c>
      <c r="Q104" s="11" t="e">
        <f t="shared" si="14"/>
        <v>#N/A</v>
      </c>
      <c r="R104" s="11" t="e">
        <f t="shared" ca="1" si="15"/>
        <v>#N/A</v>
      </c>
    </row>
    <row r="105" spans="2:18" ht="18.75" customHeight="1">
      <c r="B105" s="13">
        <v>101</v>
      </c>
      <c r="C105" s="13">
        <v>16</v>
      </c>
      <c r="D105" s="3">
        <f t="shared" si="10"/>
        <v>4030</v>
      </c>
      <c r="L105" s="3">
        <f t="shared" si="8"/>
        <v>6</v>
      </c>
      <c r="M105" s="3" t="e">
        <f t="shared" si="9"/>
        <v>#N/A</v>
      </c>
      <c r="N105" s="11" t="e">
        <f t="shared" si="11"/>
        <v>#N/A</v>
      </c>
      <c r="O105" s="11" t="e">
        <f t="shared" si="12"/>
        <v>#N/A</v>
      </c>
      <c r="P105" s="11" t="e">
        <f t="shared" si="13"/>
        <v>#N/A</v>
      </c>
      <c r="Q105" s="11" t="e">
        <f t="shared" si="14"/>
        <v>#N/A</v>
      </c>
      <c r="R105" s="11" t="e">
        <f t="shared" ca="1" si="15"/>
        <v>#N/A</v>
      </c>
    </row>
    <row r="106" spans="2:18" ht="18.75" customHeight="1">
      <c r="B106" s="13">
        <v>102</v>
      </c>
      <c r="C106" s="13">
        <v>13</v>
      </c>
      <c r="D106" s="3">
        <f t="shared" si="10"/>
        <v>4070</v>
      </c>
      <c r="L106" s="3">
        <f t="shared" si="8"/>
        <v>6</v>
      </c>
      <c r="M106" s="3" t="e">
        <f t="shared" si="9"/>
        <v>#N/A</v>
      </c>
      <c r="N106" s="11" t="e">
        <f t="shared" si="11"/>
        <v>#N/A</v>
      </c>
      <c r="O106" s="11" t="e">
        <f t="shared" si="12"/>
        <v>#N/A</v>
      </c>
      <c r="P106" s="11" t="e">
        <f t="shared" si="13"/>
        <v>#N/A</v>
      </c>
      <c r="Q106" s="11" t="e">
        <f t="shared" si="14"/>
        <v>#N/A</v>
      </c>
      <c r="R106" s="11" t="e">
        <f t="shared" ca="1" si="15"/>
        <v>#N/A</v>
      </c>
    </row>
    <row r="107" spans="2:18" ht="18.75" customHeight="1">
      <c r="B107" s="13">
        <v>103</v>
      </c>
      <c r="C107" s="13">
        <v>14</v>
      </c>
      <c r="D107" s="3">
        <f t="shared" si="10"/>
        <v>4110</v>
      </c>
      <c r="L107" s="3">
        <f t="shared" si="8"/>
        <v>6</v>
      </c>
      <c r="M107" s="3" t="e">
        <f t="shared" si="9"/>
        <v>#N/A</v>
      </c>
      <c r="N107" s="11" t="e">
        <f t="shared" si="11"/>
        <v>#N/A</v>
      </c>
      <c r="O107" s="11" t="e">
        <f t="shared" si="12"/>
        <v>#N/A</v>
      </c>
      <c r="P107" s="11" t="e">
        <f t="shared" si="13"/>
        <v>#N/A</v>
      </c>
      <c r="Q107" s="11" t="e">
        <f t="shared" si="14"/>
        <v>#N/A</v>
      </c>
      <c r="R107" s="11" t="e">
        <f t="shared" ca="1" si="15"/>
        <v>#N/A</v>
      </c>
    </row>
    <row r="108" spans="2:18" ht="18.75" customHeight="1">
      <c r="B108" s="13">
        <v>104</v>
      </c>
      <c r="C108" s="13">
        <v>15</v>
      </c>
      <c r="D108" s="3">
        <f t="shared" si="10"/>
        <v>4150</v>
      </c>
      <c r="L108" s="3">
        <f t="shared" si="8"/>
        <v>6</v>
      </c>
      <c r="M108" s="3" t="e">
        <f t="shared" si="9"/>
        <v>#N/A</v>
      </c>
      <c r="N108" s="11" t="e">
        <f t="shared" si="11"/>
        <v>#N/A</v>
      </c>
      <c r="O108" s="11" t="e">
        <f t="shared" si="12"/>
        <v>#N/A</v>
      </c>
      <c r="P108" s="11" t="e">
        <f t="shared" si="13"/>
        <v>#N/A</v>
      </c>
      <c r="Q108" s="11" t="e">
        <f t="shared" si="14"/>
        <v>#N/A</v>
      </c>
      <c r="R108" s="11" t="e">
        <f t="shared" ca="1" si="15"/>
        <v>#N/A</v>
      </c>
    </row>
    <row r="109" spans="2:18" ht="18.75" customHeight="1">
      <c r="B109" s="13">
        <v>105</v>
      </c>
      <c r="C109" s="13">
        <v>14</v>
      </c>
      <c r="D109" s="3">
        <f t="shared" si="10"/>
        <v>4190</v>
      </c>
      <c r="L109" s="3">
        <f t="shared" si="8"/>
        <v>6</v>
      </c>
      <c r="M109" s="3" t="e">
        <f t="shared" si="9"/>
        <v>#N/A</v>
      </c>
      <c r="N109" s="11" t="e">
        <f t="shared" si="11"/>
        <v>#N/A</v>
      </c>
      <c r="O109" s="11" t="e">
        <f t="shared" si="12"/>
        <v>#N/A</v>
      </c>
      <c r="P109" s="11" t="e">
        <f t="shared" si="13"/>
        <v>#N/A</v>
      </c>
      <c r="Q109" s="11" t="e">
        <f t="shared" si="14"/>
        <v>#N/A</v>
      </c>
      <c r="R109" s="11" t="e">
        <f t="shared" ca="1" si="15"/>
        <v>#N/A</v>
      </c>
    </row>
    <row r="110" spans="2:18" ht="18.75" customHeight="1">
      <c r="B110" s="13">
        <v>106</v>
      </c>
      <c r="C110" s="13">
        <v>13</v>
      </c>
      <c r="D110" s="3">
        <f t="shared" si="10"/>
        <v>4230</v>
      </c>
      <c r="L110" s="3">
        <f t="shared" si="8"/>
        <v>6</v>
      </c>
      <c r="M110" s="3" t="e">
        <f t="shared" si="9"/>
        <v>#N/A</v>
      </c>
      <c r="N110" s="11" t="e">
        <f t="shared" si="11"/>
        <v>#N/A</v>
      </c>
      <c r="O110" s="11" t="e">
        <f t="shared" si="12"/>
        <v>#N/A</v>
      </c>
      <c r="P110" s="11" t="e">
        <f t="shared" si="13"/>
        <v>#N/A</v>
      </c>
      <c r="Q110" s="11" t="e">
        <f t="shared" si="14"/>
        <v>#N/A</v>
      </c>
      <c r="R110" s="11" t="e">
        <f t="shared" ca="1" si="15"/>
        <v>#N/A</v>
      </c>
    </row>
    <row r="111" spans="2:18" ht="18.75" customHeight="1">
      <c r="B111" s="13">
        <v>107</v>
      </c>
      <c r="C111" s="13">
        <v>15</v>
      </c>
      <c r="D111" s="3">
        <f t="shared" si="10"/>
        <v>4270</v>
      </c>
      <c r="L111" s="3">
        <f t="shared" si="8"/>
        <v>6</v>
      </c>
      <c r="M111" s="3" t="e">
        <f t="shared" si="9"/>
        <v>#N/A</v>
      </c>
      <c r="N111" s="11" t="e">
        <f t="shared" si="11"/>
        <v>#N/A</v>
      </c>
      <c r="O111" s="11" t="e">
        <f t="shared" si="12"/>
        <v>#N/A</v>
      </c>
      <c r="P111" s="11" t="e">
        <f t="shared" si="13"/>
        <v>#N/A</v>
      </c>
      <c r="Q111" s="11" t="e">
        <f t="shared" si="14"/>
        <v>#N/A</v>
      </c>
      <c r="R111" s="11" t="e">
        <f t="shared" ca="1" si="15"/>
        <v>#N/A</v>
      </c>
    </row>
    <row r="112" spans="2:18" ht="18.75" customHeight="1">
      <c r="B112" s="13">
        <v>108</v>
      </c>
      <c r="C112" s="13">
        <v>17</v>
      </c>
      <c r="D112" s="3">
        <f t="shared" si="10"/>
        <v>4310</v>
      </c>
      <c r="L112" s="3">
        <f t="shared" si="8"/>
        <v>6</v>
      </c>
      <c r="M112" s="3" t="e">
        <f t="shared" si="9"/>
        <v>#N/A</v>
      </c>
      <c r="N112" s="11" t="e">
        <f t="shared" si="11"/>
        <v>#N/A</v>
      </c>
      <c r="O112" s="11" t="e">
        <f t="shared" si="12"/>
        <v>#N/A</v>
      </c>
      <c r="P112" s="11" t="e">
        <f t="shared" si="13"/>
        <v>#N/A</v>
      </c>
      <c r="Q112" s="11" t="e">
        <f t="shared" si="14"/>
        <v>#N/A</v>
      </c>
      <c r="R112" s="11" t="e">
        <f t="shared" ca="1" si="15"/>
        <v>#N/A</v>
      </c>
    </row>
    <row r="113" spans="2:18" ht="18.75" customHeight="1">
      <c r="B113" s="13">
        <v>109</v>
      </c>
      <c r="C113" s="13">
        <v>15</v>
      </c>
      <c r="D113" s="3">
        <f t="shared" si="10"/>
        <v>4350</v>
      </c>
      <c r="L113" s="3">
        <f t="shared" si="8"/>
        <v>6</v>
      </c>
      <c r="M113" s="3" t="e">
        <f t="shared" si="9"/>
        <v>#N/A</v>
      </c>
      <c r="N113" s="11" t="e">
        <f t="shared" si="11"/>
        <v>#N/A</v>
      </c>
      <c r="O113" s="11" t="e">
        <f t="shared" si="12"/>
        <v>#N/A</v>
      </c>
      <c r="P113" s="11" t="e">
        <f t="shared" si="13"/>
        <v>#N/A</v>
      </c>
      <c r="Q113" s="11" t="e">
        <f t="shared" si="14"/>
        <v>#N/A</v>
      </c>
      <c r="R113" s="11" t="e">
        <f t="shared" ca="1" si="15"/>
        <v>#N/A</v>
      </c>
    </row>
    <row r="114" spans="2:18" ht="18.75" customHeight="1">
      <c r="B114" s="13">
        <v>110</v>
      </c>
      <c r="C114" s="13">
        <v>15</v>
      </c>
      <c r="D114" s="3">
        <f t="shared" si="10"/>
        <v>4390</v>
      </c>
      <c r="L114" s="3">
        <f t="shared" si="8"/>
        <v>6</v>
      </c>
      <c r="M114" s="3" t="e">
        <f t="shared" si="9"/>
        <v>#N/A</v>
      </c>
      <c r="N114" s="11" t="e">
        <f t="shared" si="11"/>
        <v>#N/A</v>
      </c>
      <c r="O114" s="11" t="e">
        <f t="shared" si="12"/>
        <v>#N/A</v>
      </c>
      <c r="P114" s="11" t="e">
        <f t="shared" si="13"/>
        <v>#N/A</v>
      </c>
      <c r="Q114" s="11" t="e">
        <f t="shared" si="14"/>
        <v>#N/A</v>
      </c>
      <c r="R114" s="11" t="e">
        <f t="shared" ca="1" si="15"/>
        <v>#N/A</v>
      </c>
    </row>
    <row r="115" spans="2:18" ht="18.75" customHeight="1">
      <c r="B115" s="13">
        <v>111</v>
      </c>
      <c r="C115" s="13">
        <v>14</v>
      </c>
      <c r="D115" s="3">
        <f t="shared" si="10"/>
        <v>4430</v>
      </c>
      <c r="L115" s="3">
        <f t="shared" si="8"/>
        <v>6</v>
      </c>
      <c r="M115" s="3" t="e">
        <f t="shared" si="9"/>
        <v>#N/A</v>
      </c>
      <c r="N115" s="11" t="e">
        <f t="shared" si="11"/>
        <v>#N/A</v>
      </c>
      <c r="O115" s="11" t="e">
        <f t="shared" si="12"/>
        <v>#N/A</v>
      </c>
      <c r="P115" s="11" t="e">
        <f t="shared" si="13"/>
        <v>#N/A</v>
      </c>
      <c r="Q115" s="11" t="e">
        <f t="shared" si="14"/>
        <v>#N/A</v>
      </c>
      <c r="R115" s="11" t="e">
        <f t="shared" ca="1" si="15"/>
        <v>#N/A</v>
      </c>
    </row>
    <row r="116" spans="2:18" ht="18.75" customHeight="1">
      <c r="B116" s="13">
        <v>112</v>
      </c>
      <c r="C116" s="13">
        <v>15</v>
      </c>
      <c r="D116" s="3">
        <f t="shared" si="10"/>
        <v>4470</v>
      </c>
      <c r="L116" s="3">
        <f t="shared" si="8"/>
        <v>6</v>
      </c>
      <c r="M116" s="3" t="e">
        <f t="shared" si="9"/>
        <v>#N/A</v>
      </c>
      <c r="N116" s="11" t="e">
        <f t="shared" si="11"/>
        <v>#N/A</v>
      </c>
      <c r="O116" s="11" t="e">
        <f t="shared" si="12"/>
        <v>#N/A</v>
      </c>
      <c r="P116" s="11" t="e">
        <f t="shared" si="13"/>
        <v>#N/A</v>
      </c>
      <c r="Q116" s="11" t="e">
        <f t="shared" si="14"/>
        <v>#N/A</v>
      </c>
      <c r="R116" s="11" t="e">
        <f t="shared" ca="1" si="15"/>
        <v>#N/A</v>
      </c>
    </row>
    <row r="117" spans="2:18" ht="18.75" customHeight="1">
      <c r="B117" s="13">
        <v>113</v>
      </c>
      <c r="C117" s="13">
        <v>13</v>
      </c>
      <c r="D117" s="3">
        <f t="shared" si="10"/>
        <v>4510</v>
      </c>
      <c r="L117" s="3">
        <f t="shared" si="8"/>
        <v>6</v>
      </c>
      <c r="M117" s="3" t="e">
        <f t="shared" si="9"/>
        <v>#N/A</v>
      </c>
      <c r="N117" s="11" t="e">
        <f t="shared" si="11"/>
        <v>#N/A</v>
      </c>
      <c r="O117" s="11" t="e">
        <f t="shared" si="12"/>
        <v>#N/A</v>
      </c>
      <c r="P117" s="11" t="e">
        <f t="shared" si="13"/>
        <v>#N/A</v>
      </c>
      <c r="Q117" s="11" t="e">
        <f t="shared" si="14"/>
        <v>#N/A</v>
      </c>
      <c r="R117" s="11" t="e">
        <f t="shared" ca="1" si="15"/>
        <v>#N/A</v>
      </c>
    </row>
    <row r="118" spans="2:18" ht="18.75" customHeight="1">
      <c r="B118" s="13">
        <v>114</v>
      </c>
      <c r="C118" s="13">
        <v>12</v>
      </c>
      <c r="D118" s="3">
        <f t="shared" si="10"/>
        <v>4550</v>
      </c>
      <c r="L118" s="3">
        <f t="shared" si="8"/>
        <v>6</v>
      </c>
      <c r="M118" s="3" t="e">
        <f t="shared" si="9"/>
        <v>#N/A</v>
      </c>
      <c r="N118" s="11" t="e">
        <f t="shared" si="11"/>
        <v>#N/A</v>
      </c>
      <c r="O118" s="11" t="e">
        <f t="shared" si="12"/>
        <v>#N/A</v>
      </c>
      <c r="P118" s="11" t="e">
        <f t="shared" si="13"/>
        <v>#N/A</v>
      </c>
      <c r="Q118" s="11" t="e">
        <f t="shared" si="14"/>
        <v>#N/A</v>
      </c>
      <c r="R118" s="11" t="e">
        <f t="shared" ca="1" si="15"/>
        <v>#N/A</v>
      </c>
    </row>
    <row r="119" spans="2:18" ht="18.75" customHeight="1">
      <c r="B119" s="13">
        <v>115</v>
      </c>
      <c r="C119" s="13">
        <v>17</v>
      </c>
      <c r="D119" s="3">
        <f t="shared" si="10"/>
        <v>4590</v>
      </c>
      <c r="L119" s="3">
        <f t="shared" si="8"/>
        <v>6</v>
      </c>
      <c r="M119" s="3" t="e">
        <f t="shared" si="9"/>
        <v>#N/A</v>
      </c>
      <c r="N119" s="11" t="e">
        <f t="shared" si="11"/>
        <v>#N/A</v>
      </c>
      <c r="O119" s="11" t="e">
        <f t="shared" si="12"/>
        <v>#N/A</v>
      </c>
      <c r="P119" s="11" t="e">
        <f t="shared" si="13"/>
        <v>#N/A</v>
      </c>
      <c r="Q119" s="11" t="e">
        <f t="shared" si="14"/>
        <v>#N/A</v>
      </c>
      <c r="R119" s="11" t="e">
        <f t="shared" ca="1" si="15"/>
        <v>#N/A</v>
      </c>
    </row>
    <row r="120" spans="2:18" ht="18.75" customHeight="1">
      <c r="B120" s="13">
        <v>116</v>
      </c>
      <c r="C120" s="13">
        <v>14</v>
      </c>
      <c r="D120" s="3">
        <f t="shared" si="10"/>
        <v>4630</v>
      </c>
      <c r="L120" s="3">
        <f t="shared" si="8"/>
        <v>6</v>
      </c>
      <c r="M120" s="3" t="e">
        <f t="shared" si="9"/>
        <v>#N/A</v>
      </c>
      <c r="N120" s="11" t="e">
        <f t="shared" si="11"/>
        <v>#N/A</v>
      </c>
      <c r="O120" s="11" t="e">
        <f t="shared" si="12"/>
        <v>#N/A</v>
      </c>
      <c r="P120" s="11" t="e">
        <f t="shared" si="13"/>
        <v>#N/A</v>
      </c>
      <c r="Q120" s="11" t="e">
        <f t="shared" si="14"/>
        <v>#N/A</v>
      </c>
      <c r="R120" s="11" t="e">
        <f t="shared" ca="1" si="15"/>
        <v>#N/A</v>
      </c>
    </row>
    <row r="121" spans="2:18" ht="18.75" customHeight="1">
      <c r="B121" s="13">
        <v>117</v>
      </c>
      <c r="C121" s="13">
        <v>13</v>
      </c>
      <c r="D121" s="3">
        <f t="shared" si="10"/>
        <v>4670</v>
      </c>
      <c r="L121" s="3">
        <f t="shared" si="8"/>
        <v>6</v>
      </c>
      <c r="M121" s="3" t="e">
        <f t="shared" si="9"/>
        <v>#N/A</v>
      </c>
      <c r="N121" s="11" t="e">
        <f t="shared" si="11"/>
        <v>#N/A</v>
      </c>
      <c r="O121" s="11" t="e">
        <f t="shared" si="12"/>
        <v>#N/A</v>
      </c>
      <c r="P121" s="11" t="e">
        <f t="shared" si="13"/>
        <v>#N/A</v>
      </c>
      <c r="Q121" s="11" t="e">
        <f t="shared" si="14"/>
        <v>#N/A</v>
      </c>
      <c r="R121" s="11" t="e">
        <f t="shared" ca="1" si="15"/>
        <v>#N/A</v>
      </c>
    </row>
    <row r="122" spans="2:18" ht="18.75" customHeight="1">
      <c r="B122" s="13">
        <v>118</v>
      </c>
      <c r="C122" s="13">
        <v>14</v>
      </c>
      <c r="D122" s="3">
        <f t="shared" si="10"/>
        <v>4710</v>
      </c>
      <c r="L122" s="3">
        <f t="shared" si="8"/>
        <v>6</v>
      </c>
      <c r="M122" s="3" t="e">
        <f t="shared" si="9"/>
        <v>#N/A</v>
      </c>
      <c r="N122" s="11" t="e">
        <f t="shared" si="11"/>
        <v>#N/A</v>
      </c>
      <c r="O122" s="11" t="e">
        <f t="shared" si="12"/>
        <v>#N/A</v>
      </c>
      <c r="P122" s="11" t="e">
        <f t="shared" si="13"/>
        <v>#N/A</v>
      </c>
      <c r="Q122" s="11" t="e">
        <f t="shared" si="14"/>
        <v>#N/A</v>
      </c>
      <c r="R122" s="11" t="e">
        <f t="shared" ca="1" si="15"/>
        <v>#N/A</v>
      </c>
    </row>
    <row r="123" spans="2:18" ht="18.75" customHeight="1">
      <c r="B123" s="13">
        <v>119</v>
      </c>
      <c r="C123" s="13">
        <v>12</v>
      </c>
      <c r="D123" s="3">
        <f t="shared" si="10"/>
        <v>4750</v>
      </c>
      <c r="L123" s="3">
        <f t="shared" si="8"/>
        <v>6</v>
      </c>
      <c r="M123" s="3" t="e">
        <f t="shared" si="9"/>
        <v>#N/A</v>
      </c>
      <c r="N123" s="11" t="e">
        <f t="shared" si="11"/>
        <v>#N/A</v>
      </c>
      <c r="O123" s="11" t="e">
        <f t="shared" si="12"/>
        <v>#N/A</v>
      </c>
      <c r="P123" s="11" t="e">
        <f t="shared" si="13"/>
        <v>#N/A</v>
      </c>
      <c r="Q123" s="11" t="e">
        <f t="shared" si="14"/>
        <v>#N/A</v>
      </c>
      <c r="R123" s="11" t="e">
        <f t="shared" ca="1" si="15"/>
        <v>#N/A</v>
      </c>
    </row>
    <row r="124" spans="2:18" ht="18.75" customHeight="1">
      <c r="B124" s="13">
        <v>120</v>
      </c>
      <c r="C124" s="13">
        <v>14</v>
      </c>
      <c r="D124" s="3">
        <f t="shared" si="10"/>
        <v>4790</v>
      </c>
      <c r="L124" s="3">
        <f t="shared" si="8"/>
        <v>6</v>
      </c>
      <c r="M124" s="3" t="e">
        <f t="shared" si="9"/>
        <v>#N/A</v>
      </c>
      <c r="N124" s="11" t="e">
        <f t="shared" si="11"/>
        <v>#N/A</v>
      </c>
      <c r="O124" s="11" t="e">
        <f t="shared" si="12"/>
        <v>#N/A</v>
      </c>
      <c r="P124" s="11" t="e">
        <f t="shared" si="13"/>
        <v>#N/A</v>
      </c>
      <c r="Q124" s="11" t="e">
        <f t="shared" si="14"/>
        <v>#N/A</v>
      </c>
      <c r="R124" s="11" t="e">
        <f t="shared" ca="1" si="15"/>
        <v>#N/A</v>
      </c>
    </row>
    <row r="125" spans="2:18" ht="18.75" customHeight="1">
      <c r="B125" s="13">
        <v>121</v>
      </c>
      <c r="C125" s="13">
        <v>13</v>
      </c>
      <c r="D125" s="3">
        <f t="shared" si="10"/>
        <v>4830</v>
      </c>
      <c r="L125" s="3">
        <f t="shared" si="8"/>
        <v>7</v>
      </c>
      <c r="M125" s="3" t="e">
        <f t="shared" si="9"/>
        <v>#N/A</v>
      </c>
      <c r="N125" s="11" t="e">
        <f t="shared" si="11"/>
        <v>#N/A</v>
      </c>
      <c r="O125" s="11" t="e">
        <f t="shared" si="12"/>
        <v>#N/A</v>
      </c>
      <c r="P125" s="11" t="e">
        <f t="shared" si="13"/>
        <v>#N/A</v>
      </c>
      <c r="Q125" s="11" t="e">
        <f t="shared" si="14"/>
        <v>#N/A</v>
      </c>
      <c r="R125" s="11" t="e">
        <f t="shared" ca="1" si="15"/>
        <v>#N/A</v>
      </c>
    </row>
    <row r="126" spans="2:18" ht="18.75" customHeight="1">
      <c r="B126" s="13">
        <v>122</v>
      </c>
      <c r="C126" s="13">
        <v>14</v>
      </c>
      <c r="D126" s="3">
        <f t="shared" si="10"/>
        <v>4870</v>
      </c>
      <c r="L126" s="3">
        <f t="shared" si="8"/>
        <v>7</v>
      </c>
      <c r="M126" s="3" t="e">
        <f t="shared" si="9"/>
        <v>#N/A</v>
      </c>
      <c r="N126" s="11" t="e">
        <f t="shared" si="11"/>
        <v>#N/A</v>
      </c>
      <c r="O126" s="11" t="e">
        <f t="shared" si="12"/>
        <v>#N/A</v>
      </c>
      <c r="P126" s="11" t="e">
        <f t="shared" si="13"/>
        <v>#N/A</v>
      </c>
      <c r="Q126" s="11" t="e">
        <f t="shared" si="14"/>
        <v>#N/A</v>
      </c>
      <c r="R126" s="11" t="e">
        <f t="shared" ca="1" si="15"/>
        <v>#N/A</v>
      </c>
    </row>
    <row r="127" spans="2:18" ht="18.75" customHeight="1">
      <c r="B127" s="13">
        <v>123</v>
      </c>
      <c r="C127" s="13">
        <v>18</v>
      </c>
      <c r="D127" s="3">
        <f t="shared" si="10"/>
        <v>4910</v>
      </c>
      <c r="L127" s="3">
        <f t="shared" si="8"/>
        <v>7</v>
      </c>
      <c r="M127" s="3" t="e">
        <f t="shared" si="9"/>
        <v>#N/A</v>
      </c>
      <c r="N127" s="11" t="e">
        <f t="shared" si="11"/>
        <v>#N/A</v>
      </c>
      <c r="O127" s="11" t="e">
        <f t="shared" si="12"/>
        <v>#N/A</v>
      </c>
      <c r="P127" s="11" t="e">
        <f t="shared" si="13"/>
        <v>#N/A</v>
      </c>
      <c r="Q127" s="11" t="e">
        <f t="shared" si="14"/>
        <v>#N/A</v>
      </c>
      <c r="R127" s="11" t="e">
        <f t="shared" ca="1" si="15"/>
        <v>#N/A</v>
      </c>
    </row>
    <row r="128" spans="2:18" ht="18.75" customHeight="1">
      <c r="B128" s="13">
        <v>124</v>
      </c>
      <c r="C128" s="13">
        <v>14</v>
      </c>
      <c r="D128" s="3">
        <f t="shared" si="10"/>
        <v>4950</v>
      </c>
      <c r="L128" s="3">
        <f t="shared" si="8"/>
        <v>7</v>
      </c>
      <c r="M128" s="3" t="e">
        <f t="shared" si="9"/>
        <v>#N/A</v>
      </c>
      <c r="N128" s="11" t="e">
        <f t="shared" si="11"/>
        <v>#N/A</v>
      </c>
      <c r="O128" s="11" t="e">
        <f t="shared" si="12"/>
        <v>#N/A</v>
      </c>
      <c r="P128" s="11" t="e">
        <f t="shared" si="13"/>
        <v>#N/A</v>
      </c>
      <c r="Q128" s="11" t="e">
        <f t="shared" si="14"/>
        <v>#N/A</v>
      </c>
      <c r="R128" s="11" t="e">
        <f t="shared" ca="1" si="15"/>
        <v>#N/A</v>
      </c>
    </row>
    <row r="129" spans="2:18" ht="18.75" customHeight="1">
      <c r="B129" s="13">
        <v>125</v>
      </c>
      <c r="C129" s="13">
        <v>15</v>
      </c>
      <c r="D129" s="3">
        <f t="shared" si="10"/>
        <v>4990</v>
      </c>
      <c r="L129" s="3">
        <f t="shared" si="8"/>
        <v>7</v>
      </c>
      <c r="M129" s="3" t="e">
        <f t="shared" si="9"/>
        <v>#N/A</v>
      </c>
      <c r="N129" s="11" t="e">
        <f t="shared" si="11"/>
        <v>#N/A</v>
      </c>
      <c r="O129" s="11" t="e">
        <f t="shared" si="12"/>
        <v>#N/A</v>
      </c>
      <c r="P129" s="11" t="e">
        <f t="shared" si="13"/>
        <v>#N/A</v>
      </c>
      <c r="Q129" s="11" t="e">
        <f t="shared" si="14"/>
        <v>#N/A</v>
      </c>
      <c r="R129" s="11" t="e">
        <f t="shared" ca="1" si="15"/>
        <v>#N/A</v>
      </c>
    </row>
    <row r="130" spans="2:18" ht="18.75" customHeight="1">
      <c r="B130" s="13">
        <v>126</v>
      </c>
      <c r="C130" s="13">
        <v>14</v>
      </c>
      <c r="D130" s="3">
        <f t="shared" si="10"/>
        <v>5030</v>
      </c>
      <c r="L130" s="3">
        <f t="shared" si="8"/>
        <v>7</v>
      </c>
      <c r="M130" s="3" t="e">
        <f t="shared" si="9"/>
        <v>#N/A</v>
      </c>
      <c r="N130" s="11" t="e">
        <f t="shared" si="11"/>
        <v>#N/A</v>
      </c>
      <c r="O130" s="11" t="e">
        <f t="shared" si="12"/>
        <v>#N/A</v>
      </c>
      <c r="P130" s="11" t="e">
        <f t="shared" si="13"/>
        <v>#N/A</v>
      </c>
      <c r="Q130" s="11" t="e">
        <f t="shared" si="14"/>
        <v>#N/A</v>
      </c>
      <c r="R130" s="11" t="e">
        <f t="shared" ca="1" si="15"/>
        <v>#N/A</v>
      </c>
    </row>
    <row r="131" spans="2:18" ht="18.75" customHeight="1">
      <c r="B131" s="13">
        <v>127</v>
      </c>
      <c r="C131" s="13">
        <v>17</v>
      </c>
      <c r="D131" s="3">
        <f t="shared" si="10"/>
        <v>5070</v>
      </c>
      <c r="L131" s="3">
        <f t="shared" si="8"/>
        <v>7</v>
      </c>
      <c r="M131" s="3" t="e">
        <f t="shared" si="9"/>
        <v>#N/A</v>
      </c>
      <c r="N131" s="11" t="e">
        <f t="shared" si="11"/>
        <v>#N/A</v>
      </c>
      <c r="O131" s="11" t="e">
        <f t="shared" si="12"/>
        <v>#N/A</v>
      </c>
      <c r="P131" s="11" t="e">
        <f t="shared" si="13"/>
        <v>#N/A</v>
      </c>
      <c r="Q131" s="11" t="e">
        <f t="shared" si="14"/>
        <v>#N/A</v>
      </c>
      <c r="R131" s="11" t="e">
        <f t="shared" ca="1" si="15"/>
        <v>#N/A</v>
      </c>
    </row>
    <row r="132" spans="2:18" ht="18.75" customHeight="1">
      <c r="B132" s="13">
        <v>128</v>
      </c>
      <c r="C132" s="13">
        <v>13</v>
      </c>
      <c r="D132" s="3">
        <f t="shared" si="10"/>
        <v>5110</v>
      </c>
      <c r="L132" s="3">
        <f t="shared" si="8"/>
        <v>7</v>
      </c>
      <c r="M132" s="3" t="e">
        <f t="shared" si="9"/>
        <v>#N/A</v>
      </c>
      <c r="N132" s="11" t="e">
        <f t="shared" si="11"/>
        <v>#N/A</v>
      </c>
      <c r="O132" s="11" t="e">
        <f t="shared" si="12"/>
        <v>#N/A</v>
      </c>
      <c r="P132" s="11" t="e">
        <f t="shared" si="13"/>
        <v>#N/A</v>
      </c>
      <c r="Q132" s="11" t="e">
        <f t="shared" si="14"/>
        <v>#N/A</v>
      </c>
      <c r="R132" s="11" t="e">
        <f t="shared" ca="1" si="15"/>
        <v>#N/A</v>
      </c>
    </row>
    <row r="133" spans="2:18" ht="18.75" customHeight="1">
      <c r="B133" s="13">
        <v>129</v>
      </c>
      <c r="C133" s="13">
        <v>14</v>
      </c>
      <c r="D133" s="3">
        <f t="shared" si="10"/>
        <v>5150</v>
      </c>
      <c r="L133" s="3">
        <f t="shared" ref="L133:L196" si="16">IF(B133="",NA(),ROUNDUP(B133/J$5,0))</f>
        <v>7</v>
      </c>
      <c r="M133" s="3" t="e">
        <f t="shared" ref="M133:M196" si="17">IF(OR(B133&gt;J$7,B133=""),NA(),B133)</f>
        <v>#N/A</v>
      </c>
      <c r="N133" s="11" t="e">
        <f t="shared" si="11"/>
        <v>#N/A</v>
      </c>
      <c r="O133" s="11" t="e">
        <f t="shared" si="12"/>
        <v>#N/A</v>
      </c>
      <c r="P133" s="11" t="e">
        <f t="shared" si="13"/>
        <v>#N/A</v>
      </c>
      <c r="Q133" s="11" t="e">
        <f t="shared" si="14"/>
        <v>#N/A</v>
      </c>
      <c r="R133" s="11" t="e">
        <f t="shared" ca="1" si="15"/>
        <v>#N/A</v>
      </c>
    </row>
    <row r="134" spans="2:18" ht="18.75" customHeight="1">
      <c r="B134" s="13">
        <v>130</v>
      </c>
      <c r="C134" s="13">
        <v>14</v>
      </c>
      <c r="D134" s="3">
        <f t="shared" ref="D134:D197" si="18">G$5*B134+G$6</f>
        <v>5190</v>
      </c>
      <c r="L134" s="3">
        <f t="shared" si="16"/>
        <v>7</v>
      </c>
      <c r="M134" s="3" t="e">
        <f t="shared" si="17"/>
        <v>#N/A</v>
      </c>
      <c r="N134" s="11" t="e">
        <f t="shared" ref="N134:N197" si="19">(M134-1)*J$5+1</f>
        <v>#N/A</v>
      </c>
      <c r="O134" s="11" t="e">
        <f t="shared" ref="O134:O197" si="20">M134*J$5</f>
        <v>#N/A</v>
      </c>
      <c r="P134" s="11" t="e">
        <f t="shared" ref="P134:P197" si="21">(N134+O134)/2*G$5+G$6</f>
        <v>#N/A</v>
      </c>
      <c r="Q134" s="11" t="e">
        <f t="shared" ref="Q134:Q197" si="22">IF(J$6="B",M134,P134)</f>
        <v>#N/A</v>
      </c>
      <c r="R134" s="11" t="e">
        <f t="shared" ref="R134:R197" ca="1" si="23">SUM(OFFSET(INDIRECT("C"&amp;TEXT(5+(M134-1)*J$5,"#")),0,0,J$5,1))</f>
        <v>#N/A</v>
      </c>
    </row>
    <row r="135" spans="2:18" ht="18.75" customHeight="1">
      <c r="B135" s="13">
        <v>131</v>
      </c>
      <c r="C135" s="13">
        <v>12</v>
      </c>
      <c r="D135" s="3">
        <f t="shared" si="18"/>
        <v>5230</v>
      </c>
      <c r="L135" s="3">
        <f t="shared" si="16"/>
        <v>7</v>
      </c>
      <c r="M135" s="3" t="e">
        <f t="shared" si="17"/>
        <v>#N/A</v>
      </c>
      <c r="N135" s="11" t="e">
        <f t="shared" si="19"/>
        <v>#N/A</v>
      </c>
      <c r="O135" s="11" t="e">
        <f t="shared" si="20"/>
        <v>#N/A</v>
      </c>
      <c r="P135" s="11" t="e">
        <f t="shared" si="21"/>
        <v>#N/A</v>
      </c>
      <c r="Q135" s="11" t="e">
        <f t="shared" si="22"/>
        <v>#N/A</v>
      </c>
      <c r="R135" s="11" t="e">
        <f t="shared" ca="1" si="23"/>
        <v>#N/A</v>
      </c>
    </row>
    <row r="136" spans="2:18" ht="18.75" customHeight="1">
      <c r="B136" s="13">
        <v>132</v>
      </c>
      <c r="C136" s="13">
        <v>14</v>
      </c>
      <c r="D136" s="3">
        <f t="shared" si="18"/>
        <v>5270</v>
      </c>
      <c r="L136" s="3">
        <f t="shared" si="16"/>
        <v>7</v>
      </c>
      <c r="M136" s="3" t="e">
        <f t="shared" si="17"/>
        <v>#N/A</v>
      </c>
      <c r="N136" s="11" t="e">
        <f t="shared" si="19"/>
        <v>#N/A</v>
      </c>
      <c r="O136" s="11" t="e">
        <f t="shared" si="20"/>
        <v>#N/A</v>
      </c>
      <c r="P136" s="11" t="e">
        <f t="shared" si="21"/>
        <v>#N/A</v>
      </c>
      <c r="Q136" s="11" t="e">
        <f t="shared" si="22"/>
        <v>#N/A</v>
      </c>
      <c r="R136" s="11" t="e">
        <f t="shared" ca="1" si="23"/>
        <v>#N/A</v>
      </c>
    </row>
    <row r="137" spans="2:18" ht="18.75" customHeight="1">
      <c r="B137" s="13">
        <v>133</v>
      </c>
      <c r="C137" s="13">
        <v>14</v>
      </c>
      <c r="D137" s="3">
        <f t="shared" si="18"/>
        <v>5310</v>
      </c>
      <c r="L137" s="3">
        <f t="shared" si="16"/>
        <v>7</v>
      </c>
      <c r="M137" s="3" t="e">
        <f t="shared" si="17"/>
        <v>#N/A</v>
      </c>
      <c r="N137" s="11" t="e">
        <f t="shared" si="19"/>
        <v>#N/A</v>
      </c>
      <c r="O137" s="11" t="e">
        <f t="shared" si="20"/>
        <v>#N/A</v>
      </c>
      <c r="P137" s="11" t="e">
        <f t="shared" si="21"/>
        <v>#N/A</v>
      </c>
      <c r="Q137" s="11" t="e">
        <f t="shared" si="22"/>
        <v>#N/A</v>
      </c>
      <c r="R137" s="11" t="e">
        <f t="shared" ca="1" si="23"/>
        <v>#N/A</v>
      </c>
    </row>
    <row r="138" spans="2:18" ht="18.75" customHeight="1">
      <c r="B138" s="13">
        <v>134</v>
      </c>
      <c r="C138" s="13">
        <v>14</v>
      </c>
      <c r="D138" s="3">
        <f t="shared" si="18"/>
        <v>5350</v>
      </c>
      <c r="L138" s="3">
        <f t="shared" si="16"/>
        <v>7</v>
      </c>
      <c r="M138" s="3" t="e">
        <f t="shared" si="17"/>
        <v>#N/A</v>
      </c>
      <c r="N138" s="11" t="e">
        <f t="shared" si="19"/>
        <v>#N/A</v>
      </c>
      <c r="O138" s="11" t="e">
        <f t="shared" si="20"/>
        <v>#N/A</v>
      </c>
      <c r="P138" s="11" t="e">
        <f t="shared" si="21"/>
        <v>#N/A</v>
      </c>
      <c r="Q138" s="11" t="e">
        <f t="shared" si="22"/>
        <v>#N/A</v>
      </c>
      <c r="R138" s="11" t="e">
        <f t="shared" ca="1" si="23"/>
        <v>#N/A</v>
      </c>
    </row>
    <row r="139" spans="2:18" ht="18.75" customHeight="1">
      <c r="B139" s="13">
        <v>135</v>
      </c>
      <c r="C139" s="13">
        <v>15</v>
      </c>
      <c r="D139" s="3">
        <f t="shared" si="18"/>
        <v>5390</v>
      </c>
      <c r="L139" s="3">
        <f t="shared" si="16"/>
        <v>7</v>
      </c>
      <c r="M139" s="3" t="e">
        <f t="shared" si="17"/>
        <v>#N/A</v>
      </c>
      <c r="N139" s="11" t="e">
        <f t="shared" si="19"/>
        <v>#N/A</v>
      </c>
      <c r="O139" s="11" t="e">
        <f t="shared" si="20"/>
        <v>#N/A</v>
      </c>
      <c r="P139" s="11" t="e">
        <f t="shared" si="21"/>
        <v>#N/A</v>
      </c>
      <c r="Q139" s="11" t="e">
        <f t="shared" si="22"/>
        <v>#N/A</v>
      </c>
      <c r="R139" s="11" t="e">
        <f t="shared" ca="1" si="23"/>
        <v>#N/A</v>
      </c>
    </row>
    <row r="140" spans="2:18" ht="18.75" customHeight="1">
      <c r="B140" s="13">
        <v>136</v>
      </c>
      <c r="C140" s="13">
        <v>14</v>
      </c>
      <c r="D140" s="3">
        <f t="shared" si="18"/>
        <v>5430</v>
      </c>
      <c r="L140" s="3">
        <f t="shared" si="16"/>
        <v>7</v>
      </c>
      <c r="M140" s="3" t="e">
        <f t="shared" si="17"/>
        <v>#N/A</v>
      </c>
      <c r="N140" s="11" t="e">
        <f t="shared" si="19"/>
        <v>#N/A</v>
      </c>
      <c r="O140" s="11" t="e">
        <f t="shared" si="20"/>
        <v>#N/A</v>
      </c>
      <c r="P140" s="11" t="e">
        <f t="shared" si="21"/>
        <v>#N/A</v>
      </c>
      <c r="Q140" s="11" t="e">
        <f t="shared" si="22"/>
        <v>#N/A</v>
      </c>
      <c r="R140" s="11" t="e">
        <f t="shared" ca="1" si="23"/>
        <v>#N/A</v>
      </c>
    </row>
    <row r="141" spans="2:18" ht="18.75" customHeight="1">
      <c r="B141" s="13">
        <v>137</v>
      </c>
      <c r="C141" s="13">
        <v>14</v>
      </c>
      <c r="D141" s="3">
        <f t="shared" si="18"/>
        <v>5470</v>
      </c>
      <c r="L141" s="3">
        <f t="shared" si="16"/>
        <v>7</v>
      </c>
      <c r="M141" s="3" t="e">
        <f t="shared" si="17"/>
        <v>#N/A</v>
      </c>
      <c r="N141" s="11" t="e">
        <f t="shared" si="19"/>
        <v>#N/A</v>
      </c>
      <c r="O141" s="11" t="e">
        <f t="shared" si="20"/>
        <v>#N/A</v>
      </c>
      <c r="P141" s="11" t="e">
        <f t="shared" si="21"/>
        <v>#N/A</v>
      </c>
      <c r="Q141" s="11" t="e">
        <f t="shared" si="22"/>
        <v>#N/A</v>
      </c>
      <c r="R141" s="11" t="e">
        <f t="shared" ca="1" si="23"/>
        <v>#N/A</v>
      </c>
    </row>
    <row r="142" spans="2:18" ht="18.75" customHeight="1">
      <c r="B142" s="13">
        <v>138</v>
      </c>
      <c r="C142" s="13">
        <v>14</v>
      </c>
      <c r="D142" s="3">
        <f t="shared" si="18"/>
        <v>5510</v>
      </c>
      <c r="L142" s="3">
        <f t="shared" si="16"/>
        <v>7</v>
      </c>
      <c r="M142" s="3" t="e">
        <f t="shared" si="17"/>
        <v>#N/A</v>
      </c>
      <c r="N142" s="11" t="e">
        <f t="shared" si="19"/>
        <v>#N/A</v>
      </c>
      <c r="O142" s="11" t="e">
        <f t="shared" si="20"/>
        <v>#N/A</v>
      </c>
      <c r="P142" s="11" t="e">
        <f t="shared" si="21"/>
        <v>#N/A</v>
      </c>
      <c r="Q142" s="11" t="e">
        <f t="shared" si="22"/>
        <v>#N/A</v>
      </c>
      <c r="R142" s="11" t="e">
        <f t="shared" ca="1" si="23"/>
        <v>#N/A</v>
      </c>
    </row>
    <row r="143" spans="2:18" ht="18.75" customHeight="1">
      <c r="B143" s="13">
        <v>139</v>
      </c>
      <c r="C143" s="13">
        <v>15</v>
      </c>
      <c r="D143" s="3">
        <f t="shared" si="18"/>
        <v>5550</v>
      </c>
      <c r="L143" s="3">
        <f t="shared" si="16"/>
        <v>7</v>
      </c>
      <c r="M143" s="3" t="e">
        <f t="shared" si="17"/>
        <v>#N/A</v>
      </c>
      <c r="N143" s="11" t="e">
        <f t="shared" si="19"/>
        <v>#N/A</v>
      </c>
      <c r="O143" s="11" t="e">
        <f t="shared" si="20"/>
        <v>#N/A</v>
      </c>
      <c r="P143" s="11" t="e">
        <f t="shared" si="21"/>
        <v>#N/A</v>
      </c>
      <c r="Q143" s="11" t="e">
        <f t="shared" si="22"/>
        <v>#N/A</v>
      </c>
      <c r="R143" s="11" t="e">
        <f t="shared" ca="1" si="23"/>
        <v>#N/A</v>
      </c>
    </row>
    <row r="144" spans="2:18" ht="18.75" customHeight="1">
      <c r="B144" s="13">
        <v>140</v>
      </c>
      <c r="C144" s="13">
        <v>14</v>
      </c>
      <c r="D144" s="3">
        <f t="shared" si="18"/>
        <v>5590</v>
      </c>
      <c r="L144" s="3">
        <f t="shared" si="16"/>
        <v>7</v>
      </c>
      <c r="M144" s="3" t="e">
        <f t="shared" si="17"/>
        <v>#N/A</v>
      </c>
      <c r="N144" s="11" t="e">
        <f t="shared" si="19"/>
        <v>#N/A</v>
      </c>
      <c r="O144" s="11" t="e">
        <f t="shared" si="20"/>
        <v>#N/A</v>
      </c>
      <c r="P144" s="11" t="e">
        <f t="shared" si="21"/>
        <v>#N/A</v>
      </c>
      <c r="Q144" s="11" t="e">
        <f t="shared" si="22"/>
        <v>#N/A</v>
      </c>
      <c r="R144" s="11" t="e">
        <f t="shared" ca="1" si="23"/>
        <v>#N/A</v>
      </c>
    </row>
    <row r="145" spans="2:18" ht="18.75" customHeight="1">
      <c r="B145" s="13">
        <v>141</v>
      </c>
      <c r="C145" s="13">
        <v>14</v>
      </c>
      <c r="D145" s="3">
        <f t="shared" si="18"/>
        <v>5630</v>
      </c>
      <c r="L145" s="3">
        <f t="shared" si="16"/>
        <v>8</v>
      </c>
      <c r="M145" s="3" t="e">
        <f t="shared" si="17"/>
        <v>#N/A</v>
      </c>
      <c r="N145" s="11" t="e">
        <f t="shared" si="19"/>
        <v>#N/A</v>
      </c>
      <c r="O145" s="11" t="e">
        <f t="shared" si="20"/>
        <v>#N/A</v>
      </c>
      <c r="P145" s="11" t="e">
        <f t="shared" si="21"/>
        <v>#N/A</v>
      </c>
      <c r="Q145" s="11" t="e">
        <f t="shared" si="22"/>
        <v>#N/A</v>
      </c>
      <c r="R145" s="11" t="e">
        <f t="shared" ca="1" si="23"/>
        <v>#N/A</v>
      </c>
    </row>
    <row r="146" spans="2:18" ht="18.75" customHeight="1">
      <c r="B146" s="13">
        <v>142</v>
      </c>
      <c r="C146" s="13">
        <v>14</v>
      </c>
      <c r="D146" s="3">
        <f t="shared" si="18"/>
        <v>5670</v>
      </c>
      <c r="L146" s="3">
        <f t="shared" si="16"/>
        <v>8</v>
      </c>
      <c r="M146" s="3" t="e">
        <f t="shared" si="17"/>
        <v>#N/A</v>
      </c>
      <c r="N146" s="11" t="e">
        <f t="shared" si="19"/>
        <v>#N/A</v>
      </c>
      <c r="O146" s="11" t="e">
        <f t="shared" si="20"/>
        <v>#N/A</v>
      </c>
      <c r="P146" s="11" t="e">
        <f t="shared" si="21"/>
        <v>#N/A</v>
      </c>
      <c r="Q146" s="11" t="e">
        <f t="shared" si="22"/>
        <v>#N/A</v>
      </c>
      <c r="R146" s="11" t="e">
        <f t="shared" ca="1" si="23"/>
        <v>#N/A</v>
      </c>
    </row>
    <row r="147" spans="2:18" ht="18.75" customHeight="1">
      <c r="B147" s="13">
        <v>143</v>
      </c>
      <c r="C147" s="13">
        <v>13</v>
      </c>
      <c r="D147" s="3">
        <f t="shared" si="18"/>
        <v>5710</v>
      </c>
      <c r="L147" s="3">
        <f t="shared" si="16"/>
        <v>8</v>
      </c>
      <c r="M147" s="3" t="e">
        <f t="shared" si="17"/>
        <v>#N/A</v>
      </c>
      <c r="N147" s="11" t="e">
        <f t="shared" si="19"/>
        <v>#N/A</v>
      </c>
      <c r="O147" s="11" t="e">
        <f t="shared" si="20"/>
        <v>#N/A</v>
      </c>
      <c r="P147" s="11" t="e">
        <f t="shared" si="21"/>
        <v>#N/A</v>
      </c>
      <c r="Q147" s="11" t="e">
        <f t="shared" si="22"/>
        <v>#N/A</v>
      </c>
      <c r="R147" s="11" t="e">
        <f t="shared" ca="1" si="23"/>
        <v>#N/A</v>
      </c>
    </row>
    <row r="148" spans="2:18" ht="18.75" customHeight="1">
      <c r="B148" s="13">
        <v>144</v>
      </c>
      <c r="C148" s="13">
        <v>15</v>
      </c>
      <c r="D148" s="3">
        <f t="shared" si="18"/>
        <v>5750</v>
      </c>
      <c r="L148" s="3">
        <f t="shared" si="16"/>
        <v>8</v>
      </c>
      <c r="M148" s="3" t="e">
        <f t="shared" si="17"/>
        <v>#N/A</v>
      </c>
      <c r="N148" s="11" t="e">
        <f t="shared" si="19"/>
        <v>#N/A</v>
      </c>
      <c r="O148" s="11" t="e">
        <f t="shared" si="20"/>
        <v>#N/A</v>
      </c>
      <c r="P148" s="11" t="e">
        <f t="shared" si="21"/>
        <v>#N/A</v>
      </c>
      <c r="Q148" s="11" t="e">
        <f t="shared" si="22"/>
        <v>#N/A</v>
      </c>
      <c r="R148" s="11" t="e">
        <f t="shared" ca="1" si="23"/>
        <v>#N/A</v>
      </c>
    </row>
    <row r="149" spans="2:18" ht="18.75" customHeight="1">
      <c r="B149" s="13">
        <v>145</v>
      </c>
      <c r="C149" s="13">
        <v>15</v>
      </c>
      <c r="D149" s="3">
        <f t="shared" si="18"/>
        <v>5790</v>
      </c>
      <c r="L149" s="3">
        <f t="shared" si="16"/>
        <v>8</v>
      </c>
      <c r="M149" s="3" t="e">
        <f t="shared" si="17"/>
        <v>#N/A</v>
      </c>
      <c r="N149" s="11" t="e">
        <f t="shared" si="19"/>
        <v>#N/A</v>
      </c>
      <c r="O149" s="11" t="e">
        <f t="shared" si="20"/>
        <v>#N/A</v>
      </c>
      <c r="P149" s="11" t="e">
        <f t="shared" si="21"/>
        <v>#N/A</v>
      </c>
      <c r="Q149" s="11" t="e">
        <f t="shared" si="22"/>
        <v>#N/A</v>
      </c>
      <c r="R149" s="11" t="e">
        <f t="shared" ca="1" si="23"/>
        <v>#N/A</v>
      </c>
    </row>
    <row r="150" spans="2:18" ht="18.75" customHeight="1">
      <c r="B150" s="13">
        <v>146</v>
      </c>
      <c r="C150" s="13">
        <v>15</v>
      </c>
      <c r="D150" s="3">
        <f t="shared" si="18"/>
        <v>5830</v>
      </c>
      <c r="L150" s="3">
        <f t="shared" si="16"/>
        <v>8</v>
      </c>
      <c r="M150" s="3" t="e">
        <f t="shared" si="17"/>
        <v>#N/A</v>
      </c>
      <c r="N150" s="11" t="e">
        <f t="shared" si="19"/>
        <v>#N/A</v>
      </c>
      <c r="O150" s="11" t="e">
        <f t="shared" si="20"/>
        <v>#N/A</v>
      </c>
      <c r="P150" s="11" t="e">
        <f t="shared" si="21"/>
        <v>#N/A</v>
      </c>
      <c r="Q150" s="11" t="e">
        <f t="shared" si="22"/>
        <v>#N/A</v>
      </c>
      <c r="R150" s="11" t="e">
        <f t="shared" ca="1" si="23"/>
        <v>#N/A</v>
      </c>
    </row>
    <row r="151" spans="2:18" ht="18.75" customHeight="1">
      <c r="B151" s="13">
        <v>147</v>
      </c>
      <c r="C151" s="13">
        <v>13</v>
      </c>
      <c r="D151" s="3">
        <f t="shared" si="18"/>
        <v>5870</v>
      </c>
      <c r="L151" s="3">
        <f t="shared" si="16"/>
        <v>8</v>
      </c>
      <c r="M151" s="3" t="e">
        <f t="shared" si="17"/>
        <v>#N/A</v>
      </c>
      <c r="N151" s="11" t="e">
        <f t="shared" si="19"/>
        <v>#N/A</v>
      </c>
      <c r="O151" s="11" t="e">
        <f t="shared" si="20"/>
        <v>#N/A</v>
      </c>
      <c r="P151" s="11" t="e">
        <f t="shared" si="21"/>
        <v>#N/A</v>
      </c>
      <c r="Q151" s="11" t="e">
        <f t="shared" si="22"/>
        <v>#N/A</v>
      </c>
      <c r="R151" s="11" t="e">
        <f t="shared" ca="1" si="23"/>
        <v>#N/A</v>
      </c>
    </row>
    <row r="152" spans="2:18" ht="18.75" customHeight="1">
      <c r="B152" s="13">
        <v>148</v>
      </c>
      <c r="C152" s="13">
        <v>14</v>
      </c>
      <c r="D152" s="3">
        <f t="shared" si="18"/>
        <v>5910</v>
      </c>
      <c r="L152" s="3">
        <f t="shared" si="16"/>
        <v>8</v>
      </c>
      <c r="M152" s="3" t="e">
        <f t="shared" si="17"/>
        <v>#N/A</v>
      </c>
      <c r="N152" s="11" t="e">
        <f t="shared" si="19"/>
        <v>#N/A</v>
      </c>
      <c r="O152" s="11" t="e">
        <f t="shared" si="20"/>
        <v>#N/A</v>
      </c>
      <c r="P152" s="11" t="e">
        <f t="shared" si="21"/>
        <v>#N/A</v>
      </c>
      <c r="Q152" s="11" t="e">
        <f t="shared" si="22"/>
        <v>#N/A</v>
      </c>
      <c r="R152" s="11" t="e">
        <f t="shared" ca="1" si="23"/>
        <v>#N/A</v>
      </c>
    </row>
    <row r="153" spans="2:18" ht="18.75" customHeight="1">
      <c r="B153" s="13">
        <v>149</v>
      </c>
      <c r="C153" s="13">
        <v>14</v>
      </c>
      <c r="D153" s="3">
        <f t="shared" si="18"/>
        <v>5950</v>
      </c>
      <c r="L153" s="3">
        <f t="shared" si="16"/>
        <v>8</v>
      </c>
      <c r="M153" s="3" t="e">
        <f t="shared" si="17"/>
        <v>#N/A</v>
      </c>
      <c r="N153" s="11" t="e">
        <f t="shared" si="19"/>
        <v>#N/A</v>
      </c>
      <c r="O153" s="11" t="e">
        <f t="shared" si="20"/>
        <v>#N/A</v>
      </c>
      <c r="P153" s="11" t="e">
        <f t="shared" si="21"/>
        <v>#N/A</v>
      </c>
      <c r="Q153" s="11" t="e">
        <f t="shared" si="22"/>
        <v>#N/A</v>
      </c>
      <c r="R153" s="11" t="e">
        <f t="shared" ca="1" si="23"/>
        <v>#N/A</v>
      </c>
    </row>
    <row r="154" spans="2:18" ht="18.75" customHeight="1">
      <c r="B154" s="13">
        <v>150</v>
      </c>
      <c r="C154" s="13">
        <v>12</v>
      </c>
      <c r="D154" s="3">
        <f t="shared" si="18"/>
        <v>5990</v>
      </c>
      <c r="L154" s="3">
        <f t="shared" si="16"/>
        <v>8</v>
      </c>
      <c r="M154" s="3" t="e">
        <f t="shared" si="17"/>
        <v>#N/A</v>
      </c>
      <c r="N154" s="11" t="e">
        <f t="shared" si="19"/>
        <v>#N/A</v>
      </c>
      <c r="O154" s="11" t="e">
        <f t="shared" si="20"/>
        <v>#N/A</v>
      </c>
      <c r="P154" s="11" t="e">
        <f t="shared" si="21"/>
        <v>#N/A</v>
      </c>
      <c r="Q154" s="11" t="e">
        <f t="shared" si="22"/>
        <v>#N/A</v>
      </c>
      <c r="R154" s="11" t="e">
        <f t="shared" ca="1" si="23"/>
        <v>#N/A</v>
      </c>
    </row>
    <row r="155" spans="2:18" ht="18.75" customHeight="1">
      <c r="B155" s="13">
        <v>151</v>
      </c>
      <c r="C155" s="13">
        <v>12</v>
      </c>
      <c r="D155" s="3">
        <f t="shared" si="18"/>
        <v>6030</v>
      </c>
      <c r="L155" s="3">
        <f t="shared" si="16"/>
        <v>8</v>
      </c>
      <c r="M155" s="3" t="e">
        <f t="shared" si="17"/>
        <v>#N/A</v>
      </c>
      <c r="N155" s="11" t="e">
        <f t="shared" si="19"/>
        <v>#N/A</v>
      </c>
      <c r="O155" s="11" t="e">
        <f t="shared" si="20"/>
        <v>#N/A</v>
      </c>
      <c r="P155" s="11" t="e">
        <f t="shared" si="21"/>
        <v>#N/A</v>
      </c>
      <c r="Q155" s="11" t="e">
        <f t="shared" si="22"/>
        <v>#N/A</v>
      </c>
      <c r="R155" s="11" t="e">
        <f t="shared" ca="1" si="23"/>
        <v>#N/A</v>
      </c>
    </row>
    <row r="156" spans="2:18" ht="18.75" customHeight="1">
      <c r="B156" s="13">
        <v>152</v>
      </c>
      <c r="C156" s="13">
        <v>12</v>
      </c>
      <c r="D156" s="3">
        <f t="shared" si="18"/>
        <v>6070</v>
      </c>
      <c r="L156" s="3">
        <f t="shared" si="16"/>
        <v>8</v>
      </c>
      <c r="M156" s="3" t="e">
        <f t="shared" si="17"/>
        <v>#N/A</v>
      </c>
      <c r="N156" s="11" t="e">
        <f t="shared" si="19"/>
        <v>#N/A</v>
      </c>
      <c r="O156" s="11" t="e">
        <f t="shared" si="20"/>
        <v>#N/A</v>
      </c>
      <c r="P156" s="11" t="e">
        <f t="shared" si="21"/>
        <v>#N/A</v>
      </c>
      <c r="Q156" s="11" t="e">
        <f t="shared" si="22"/>
        <v>#N/A</v>
      </c>
      <c r="R156" s="11" t="e">
        <f t="shared" ca="1" si="23"/>
        <v>#N/A</v>
      </c>
    </row>
    <row r="157" spans="2:18" ht="18.75" customHeight="1">
      <c r="B157" s="13">
        <v>153</v>
      </c>
      <c r="C157" s="13">
        <v>14</v>
      </c>
      <c r="D157" s="3">
        <f t="shared" si="18"/>
        <v>6110</v>
      </c>
      <c r="L157" s="3">
        <f t="shared" si="16"/>
        <v>8</v>
      </c>
      <c r="M157" s="3" t="e">
        <f t="shared" si="17"/>
        <v>#N/A</v>
      </c>
      <c r="N157" s="11" t="e">
        <f t="shared" si="19"/>
        <v>#N/A</v>
      </c>
      <c r="O157" s="11" t="e">
        <f t="shared" si="20"/>
        <v>#N/A</v>
      </c>
      <c r="P157" s="11" t="e">
        <f t="shared" si="21"/>
        <v>#N/A</v>
      </c>
      <c r="Q157" s="11" t="e">
        <f t="shared" si="22"/>
        <v>#N/A</v>
      </c>
      <c r="R157" s="11" t="e">
        <f t="shared" ca="1" si="23"/>
        <v>#N/A</v>
      </c>
    </row>
    <row r="158" spans="2:18" ht="18.75" customHeight="1">
      <c r="B158" s="13">
        <v>154</v>
      </c>
      <c r="C158" s="13">
        <v>15</v>
      </c>
      <c r="D158" s="3">
        <f t="shared" si="18"/>
        <v>6150</v>
      </c>
      <c r="L158" s="3">
        <f t="shared" si="16"/>
        <v>8</v>
      </c>
      <c r="M158" s="3" t="e">
        <f t="shared" si="17"/>
        <v>#N/A</v>
      </c>
      <c r="N158" s="11" t="e">
        <f t="shared" si="19"/>
        <v>#N/A</v>
      </c>
      <c r="O158" s="11" t="e">
        <f t="shared" si="20"/>
        <v>#N/A</v>
      </c>
      <c r="P158" s="11" t="e">
        <f t="shared" si="21"/>
        <v>#N/A</v>
      </c>
      <c r="Q158" s="11" t="e">
        <f t="shared" si="22"/>
        <v>#N/A</v>
      </c>
      <c r="R158" s="11" t="e">
        <f t="shared" ca="1" si="23"/>
        <v>#N/A</v>
      </c>
    </row>
    <row r="159" spans="2:18" ht="18.75" customHeight="1">
      <c r="B159" s="13">
        <v>155</v>
      </c>
      <c r="C159" s="13">
        <v>16</v>
      </c>
      <c r="D159" s="3">
        <f t="shared" si="18"/>
        <v>6190</v>
      </c>
      <c r="L159" s="3">
        <f t="shared" si="16"/>
        <v>8</v>
      </c>
      <c r="M159" s="3" t="e">
        <f t="shared" si="17"/>
        <v>#N/A</v>
      </c>
      <c r="N159" s="11" t="e">
        <f t="shared" si="19"/>
        <v>#N/A</v>
      </c>
      <c r="O159" s="11" t="e">
        <f t="shared" si="20"/>
        <v>#N/A</v>
      </c>
      <c r="P159" s="11" t="e">
        <f t="shared" si="21"/>
        <v>#N/A</v>
      </c>
      <c r="Q159" s="11" t="e">
        <f t="shared" si="22"/>
        <v>#N/A</v>
      </c>
      <c r="R159" s="11" t="e">
        <f t="shared" ca="1" si="23"/>
        <v>#N/A</v>
      </c>
    </row>
    <row r="160" spans="2:18" ht="18.75" customHeight="1">
      <c r="B160" s="13">
        <v>156</v>
      </c>
      <c r="C160" s="13">
        <v>14</v>
      </c>
      <c r="D160" s="3">
        <f t="shared" si="18"/>
        <v>6230</v>
      </c>
      <c r="L160" s="3">
        <f t="shared" si="16"/>
        <v>8</v>
      </c>
      <c r="M160" s="3" t="e">
        <f t="shared" si="17"/>
        <v>#N/A</v>
      </c>
      <c r="N160" s="11" t="e">
        <f t="shared" si="19"/>
        <v>#N/A</v>
      </c>
      <c r="O160" s="11" t="e">
        <f t="shared" si="20"/>
        <v>#N/A</v>
      </c>
      <c r="P160" s="11" t="e">
        <f t="shared" si="21"/>
        <v>#N/A</v>
      </c>
      <c r="Q160" s="11" t="e">
        <f t="shared" si="22"/>
        <v>#N/A</v>
      </c>
      <c r="R160" s="11" t="e">
        <f t="shared" ca="1" si="23"/>
        <v>#N/A</v>
      </c>
    </row>
    <row r="161" spans="2:18" ht="18.75" customHeight="1">
      <c r="B161" s="13">
        <v>157</v>
      </c>
      <c r="C161" s="13">
        <v>14</v>
      </c>
      <c r="D161" s="3">
        <f t="shared" si="18"/>
        <v>6270</v>
      </c>
      <c r="L161" s="3">
        <f t="shared" si="16"/>
        <v>8</v>
      </c>
      <c r="M161" s="3" t="e">
        <f t="shared" si="17"/>
        <v>#N/A</v>
      </c>
      <c r="N161" s="11" t="e">
        <f t="shared" si="19"/>
        <v>#N/A</v>
      </c>
      <c r="O161" s="11" t="e">
        <f t="shared" si="20"/>
        <v>#N/A</v>
      </c>
      <c r="P161" s="11" t="e">
        <f t="shared" si="21"/>
        <v>#N/A</v>
      </c>
      <c r="Q161" s="11" t="e">
        <f t="shared" si="22"/>
        <v>#N/A</v>
      </c>
      <c r="R161" s="11" t="e">
        <f t="shared" ca="1" si="23"/>
        <v>#N/A</v>
      </c>
    </row>
    <row r="162" spans="2:18" ht="18.75" customHeight="1">
      <c r="B162" s="13">
        <v>158</v>
      </c>
      <c r="C162" s="13">
        <v>14</v>
      </c>
      <c r="D162" s="3">
        <f t="shared" si="18"/>
        <v>6310</v>
      </c>
      <c r="L162" s="3">
        <f t="shared" si="16"/>
        <v>8</v>
      </c>
      <c r="M162" s="3" t="e">
        <f t="shared" si="17"/>
        <v>#N/A</v>
      </c>
      <c r="N162" s="11" t="e">
        <f t="shared" si="19"/>
        <v>#N/A</v>
      </c>
      <c r="O162" s="11" t="e">
        <f t="shared" si="20"/>
        <v>#N/A</v>
      </c>
      <c r="P162" s="11" t="e">
        <f t="shared" si="21"/>
        <v>#N/A</v>
      </c>
      <c r="Q162" s="11" t="e">
        <f t="shared" si="22"/>
        <v>#N/A</v>
      </c>
      <c r="R162" s="11" t="e">
        <f t="shared" ca="1" si="23"/>
        <v>#N/A</v>
      </c>
    </row>
    <row r="163" spans="2:18" ht="18.75" customHeight="1">
      <c r="B163" s="13">
        <v>159</v>
      </c>
      <c r="C163" s="13">
        <v>14</v>
      </c>
      <c r="D163" s="3">
        <f t="shared" si="18"/>
        <v>6350</v>
      </c>
      <c r="L163" s="3">
        <f t="shared" si="16"/>
        <v>8</v>
      </c>
      <c r="M163" s="3" t="e">
        <f t="shared" si="17"/>
        <v>#N/A</v>
      </c>
      <c r="N163" s="11" t="e">
        <f t="shared" si="19"/>
        <v>#N/A</v>
      </c>
      <c r="O163" s="11" t="e">
        <f t="shared" si="20"/>
        <v>#N/A</v>
      </c>
      <c r="P163" s="11" t="e">
        <f t="shared" si="21"/>
        <v>#N/A</v>
      </c>
      <c r="Q163" s="11" t="e">
        <f t="shared" si="22"/>
        <v>#N/A</v>
      </c>
      <c r="R163" s="11" t="e">
        <f t="shared" ca="1" si="23"/>
        <v>#N/A</v>
      </c>
    </row>
    <row r="164" spans="2:18" ht="18.75" customHeight="1">
      <c r="B164" s="13">
        <v>160</v>
      </c>
      <c r="C164" s="13">
        <v>15</v>
      </c>
      <c r="D164" s="3">
        <f t="shared" si="18"/>
        <v>6390</v>
      </c>
      <c r="L164" s="3">
        <f t="shared" si="16"/>
        <v>8</v>
      </c>
      <c r="M164" s="3" t="e">
        <f t="shared" si="17"/>
        <v>#N/A</v>
      </c>
      <c r="N164" s="11" t="e">
        <f t="shared" si="19"/>
        <v>#N/A</v>
      </c>
      <c r="O164" s="11" t="e">
        <f t="shared" si="20"/>
        <v>#N/A</v>
      </c>
      <c r="P164" s="11" t="e">
        <f t="shared" si="21"/>
        <v>#N/A</v>
      </c>
      <c r="Q164" s="11" t="e">
        <f t="shared" si="22"/>
        <v>#N/A</v>
      </c>
      <c r="R164" s="11" t="e">
        <f t="shared" ca="1" si="23"/>
        <v>#N/A</v>
      </c>
    </row>
    <row r="165" spans="2:18" ht="18.75" customHeight="1">
      <c r="B165" s="13">
        <v>161</v>
      </c>
      <c r="C165" s="13">
        <v>15</v>
      </c>
      <c r="D165" s="3">
        <f t="shared" si="18"/>
        <v>6430</v>
      </c>
      <c r="L165" s="3">
        <f t="shared" si="16"/>
        <v>9</v>
      </c>
      <c r="M165" s="3" t="e">
        <f t="shared" si="17"/>
        <v>#N/A</v>
      </c>
      <c r="N165" s="11" t="e">
        <f t="shared" si="19"/>
        <v>#N/A</v>
      </c>
      <c r="O165" s="11" t="e">
        <f t="shared" si="20"/>
        <v>#N/A</v>
      </c>
      <c r="P165" s="11" t="e">
        <f t="shared" si="21"/>
        <v>#N/A</v>
      </c>
      <c r="Q165" s="11" t="e">
        <f t="shared" si="22"/>
        <v>#N/A</v>
      </c>
      <c r="R165" s="11" t="e">
        <f t="shared" ca="1" si="23"/>
        <v>#N/A</v>
      </c>
    </row>
    <row r="166" spans="2:18" ht="18.75" customHeight="1">
      <c r="B166" s="13">
        <v>162</v>
      </c>
      <c r="C166" s="13">
        <v>14</v>
      </c>
      <c r="D166" s="3">
        <f t="shared" si="18"/>
        <v>6470</v>
      </c>
      <c r="L166" s="3">
        <f t="shared" si="16"/>
        <v>9</v>
      </c>
      <c r="M166" s="3" t="e">
        <f t="shared" si="17"/>
        <v>#N/A</v>
      </c>
      <c r="N166" s="11" t="e">
        <f t="shared" si="19"/>
        <v>#N/A</v>
      </c>
      <c r="O166" s="11" t="e">
        <f t="shared" si="20"/>
        <v>#N/A</v>
      </c>
      <c r="P166" s="11" t="e">
        <f t="shared" si="21"/>
        <v>#N/A</v>
      </c>
      <c r="Q166" s="11" t="e">
        <f t="shared" si="22"/>
        <v>#N/A</v>
      </c>
      <c r="R166" s="11" t="e">
        <f t="shared" ca="1" si="23"/>
        <v>#N/A</v>
      </c>
    </row>
    <row r="167" spans="2:18" ht="18.75" customHeight="1">
      <c r="B167" s="13">
        <v>163</v>
      </c>
      <c r="C167" s="13">
        <v>13</v>
      </c>
      <c r="D167" s="3">
        <f t="shared" si="18"/>
        <v>6510</v>
      </c>
      <c r="L167" s="3">
        <f t="shared" si="16"/>
        <v>9</v>
      </c>
      <c r="M167" s="3" t="e">
        <f t="shared" si="17"/>
        <v>#N/A</v>
      </c>
      <c r="N167" s="11" t="e">
        <f t="shared" si="19"/>
        <v>#N/A</v>
      </c>
      <c r="O167" s="11" t="e">
        <f t="shared" si="20"/>
        <v>#N/A</v>
      </c>
      <c r="P167" s="11" t="e">
        <f t="shared" si="21"/>
        <v>#N/A</v>
      </c>
      <c r="Q167" s="11" t="e">
        <f t="shared" si="22"/>
        <v>#N/A</v>
      </c>
      <c r="R167" s="11" t="e">
        <f t="shared" ca="1" si="23"/>
        <v>#N/A</v>
      </c>
    </row>
    <row r="168" spans="2:18" ht="18.75" customHeight="1">
      <c r="B168" s="13">
        <v>164</v>
      </c>
      <c r="C168" s="13">
        <v>13</v>
      </c>
      <c r="D168" s="3">
        <f t="shared" si="18"/>
        <v>6550</v>
      </c>
      <c r="L168" s="3">
        <f t="shared" si="16"/>
        <v>9</v>
      </c>
      <c r="M168" s="3" t="e">
        <f t="shared" si="17"/>
        <v>#N/A</v>
      </c>
      <c r="N168" s="11" t="e">
        <f t="shared" si="19"/>
        <v>#N/A</v>
      </c>
      <c r="O168" s="11" t="e">
        <f t="shared" si="20"/>
        <v>#N/A</v>
      </c>
      <c r="P168" s="11" t="e">
        <f t="shared" si="21"/>
        <v>#N/A</v>
      </c>
      <c r="Q168" s="11" t="e">
        <f t="shared" si="22"/>
        <v>#N/A</v>
      </c>
      <c r="R168" s="11" t="e">
        <f t="shared" ca="1" si="23"/>
        <v>#N/A</v>
      </c>
    </row>
    <row r="169" spans="2:18" ht="18.75" customHeight="1">
      <c r="B169" s="13">
        <v>165</v>
      </c>
      <c r="C169" s="13">
        <v>16</v>
      </c>
      <c r="D169" s="3">
        <f t="shared" si="18"/>
        <v>6590</v>
      </c>
      <c r="L169" s="3">
        <f t="shared" si="16"/>
        <v>9</v>
      </c>
      <c r="M169" s="3" t="e">
        <f t="shared" si="17"/>
        <v>#N/A</v>
      </c>
      <c r="N169" s="11" t="e">
        <f t="shared" si="19"/>
        <v>#N/A</v>
      </c>
      <c r="O169" s="11" t="e">
        <f t="shared" si="20"/>
        <v>#N/A</v>
      </c>
      <c r="P169" s="11" t="e">
        <f t="shared" si="21"/>
        <v>#N/A</v>
      </c>
      <c r="Q169" s="11" t="e">
        <f t="shared" si="22"/>
        <v>#N/A</v>
      </c>
      <c r="R169" s="11" t="e">
        <f t="shared" ca="1" si="23"/>
        <v>#N/A</v>
      </c>
    </row>
    <row r="170" spans="2:18" ht="18.75" customHeight="1">
      <c r="B170" s="13">
        <v>166</v>
      </c>
      <c r="C170" s="13">
        <v>14</v>
      </c>
      <c r="D170" s="3">
        <f t="shared" si="18"/>
        <v>6630</v>
      </c>
      <c r="L170" s="3">
        <f t="shared" si="16"/>
        <v>9</v>
      </c>
      <c r="M170" s="3" t="e">
        <f t="shared" si="17"/>
        <v>#N/A</v>
      </c>
      <c r="N170" s="11" t="e">
        <f t="shared" si="19"/>
        <v>#N/A</v>
      </c>
      <c r="O170" s="11" t="e">
        <f t="shared" si="20"/>
        <v>#N/A</v>
      </c>
      <c r="P170" s="11" t="e">
        <f t="shared" si="21"/>
        <v>#N/A</v>
      </c>
      <c r="Q170" s="11" t="e">
        <f t="shared" si="22"/>
        <v>#N/A</v>
      </c>
      <c r="R170" s="11" t="e">
        <f t="shared" ca="1" si="23"/>
        <v>#N/A</v>
      </c>
    </row>
    <row r="171" spans="2:18" ht="18.75" customHeight="1">
      <c r="B171" s="13">
        <v>167</v>
      </c>
      <c r="C171" s="13">
        <v>13</v>
      </c>
      <c r="D171" s="3">
        <f t="shared" si="18"/>
        <v>6670</v>
      </c>
      <c r="L171" s="3">
        <f t="shared" si="16"/>
        <v>9</v>
      </c>
      <c r="M171" s="3" t="e">
        <f t="shared" si="17"/>
        <v>#N/A</v>
      </c>
      <c r="N171" s="11" t="e">
        <f t="shared" si="19"/>
        <v>#N/A</v>
      </c>
      <c r="O171" s="11" t="e">
        <f t="shared" si="20"/>
        <v>#N/A</v>
      </c>
      <c r="P171" s="11" t="e">
        <f t="shared" si="21"/>
        <v>#N/A</v>
      </c>
      <c r="Q171" s="11" t="e">
        <f t="shared" si="22"/>
        <v>#N/A</v>
      </c>
      <c r="R171" s="11" t="e">
        <f t="shared" ca="1" si="23"/>
        <v>#N/A</v>
      </c>
    </row>
    <row r="172" spans="2:18" ht="18.75" customHeight="1">
      <c r="B172" s="13">
        <v>168</v>
      </c>
      <c r="C172" s="13">
        <v>15</v>
      </c>
      <c r="D172" s="3">
        <f t="shared" si="18"/>
        <v>6710</v>
      </c>
      <c r="L172" s="3">
        <f t="shared" si="16"/>
        <v>9</v>
      </c>
      <c r="M172" s="3" t="e">
        <f t="shared" si="17"/>
        <v>#N/A</v>
      </c>
      <c r="N172" s="11" t="e">
        <f t="shared" si="19"/>
        <v>#N/A</v>
      </c>
      <c r="O172" s="11" t="e">
        <f t="shared" si="20"/>
        <v>#N/A</v>
      </c>
      <c r="P172" s="11" t="e">
        <f t="shared" si="21"/>
        <v>#N/A</v>
      </c>
      <c r="Q172" s="11" t="e">
        <f t="shared" si="22"/>
        <v>#N/A</v>
      </c>
      <c r="R172" s="11" t="e">
        <f t="shared" ca="1" si="23"/>
        <v>#N/A</v>
      </c>
    </row>
    <row r="173" spans="2:18" ht="18.75" customHeight="1">
      <c r="B173" s="13">
        <v>169</v>
      </c>
      <c r="C173" s="13">
        <v>14</v>
      </c>
      <c r="D173" s="3">
        <f t="shared" si="18"/>
        <v>6750</v>
      </c>
      <c r="L173" s="3">
        <f t="shared" si="16"/>
        <v>9</v>
      </c>
      <c r="M173" s="3" t="e">
        <f t="shared" si="17"/>
        <v>#N/A</v>
      </c>
      <c r="N173" s="11" t="e">
        <f t="shared" si="19"/>
        <v>#N/A</v>
      </c>
      <c r="O173" s="11" t="e">
        <f t="shared" si="20"/>
        <v>#N/A</v>
      </c>
      <c r="P173" s="11" t="e">
        <f t="shared" si="21"/>
        <v>#N/A</v>
      </c>
      <c r="Q173" s="11" t="e">
        <f t="shared" si="22"/>
        <v>#N/A</v>
      </c>
      <c r="R173" s="11" t="e">
        <f t="shared" ca="1" si="23"/>
        <v>#N/A</v>
      </c>
    </row>
    <row r="174" spans="2:18" ht="18.75" customHeight="1">
      <c r="B174" s="13">
        <v>170</v>
      </c>
      <c r="C174" s="13">
        <v>14</v>
      </c>
      <c r="D174" s="3">
        <f t="shared" si="18"/>
        <v>6790</v>
      </c>
      <c r="L174" s="3">
        <f t="shared" si="16"/>
        <v>9</v>
      </c>
      <c r="M174" s="3" t="e">
        <f t="shared" si="17"/>
        <v>#N/A</v>
      </c>
      <c r="N174" s="11" t="e">
        <f t="shared" si="19"/>
        <v>#N/A</v>
      </c>
      <c r="O174" s="11" t="e">
        <f t="shared" si="20"/>
        <v>#N/A</v>
      </c>
      <c r="P174" s="11" t="e">
        <f t="shared" si="21"/>
        <v>#N/A</v>
      </c>
      <c r="Q174" s="11" t="e">
        <f t="shared" si="22"/>
        <v>#N/A</v>
      </c>
      <c r="R174" s="11" t="e">
        <f t="shared" ca="1" si="23"/>
        <v>#N/A</v>
      </c>
    </row>
    <row r="175" spans="2:18" ht="18.75" customHeight="1">
      <c r="B175" s="13">
        <v>171</v>
      </c>
      <c r="C175" s="13">
        <v>15</v>
      </c>
      <c r="D175" s="3">
        <f t="shared" si="18"/>
        <v>6830</v>
      </c>
      <c r="L175" s="3">
        <f t="shared" si="16"/>
        <v>9</v>
      </c>
      <c r="M175" s="3" t="e">
        <f t="shared" si="17"/>
        <v>#N/A</v>
      </c>
      <c r="N175" s="11" t="e">
        <f t="shared" si="19"/>
        <v>#N/A</v>
      </c>
      <c r="O175" s="11" t="e">
        <f t="shared" si="20"/>
        <v>#N/A</v>
      </c>
      <c r="P175" s="11" t="e">
        <f t="shared" si="21"/>
        <v>#N/A</v>
      </c>
      <c r="Q175" s="11" t="e">
        <f t="shared" si="22"/>
        <v>#N/A</v>
      </c>
      <c r="R175" s="11" t="e">
        <f t="shared" ca="1" si="23"/>
        <v>#N/A</v>
      </c>
    </row>
    <row r="176" spans="2:18" ht="18.75" customHeight="1">
      <c r="B176" s="13">
        <v>172</v>
      </c>
      <c r="C176" s="13">
        <v>16</v>
      </c>
      <c r="D176" s="3">
        <f t="shared" si="18"/>
        <v>6870</v>
      </c>
      <c r="L176" s="3">
        <f t="shared" si="16"/>
        <v>9</v>
      </c>
      <c r="M176" s="3" t="e">
        <f t="shared" si="17"/>
        <v>#N/A</v>
      </c>
      <c r="N176" s="11" t="e">
        <f t="shared" si="19"/>
        <v>#N/A</v>
      </c>
      <c r="O176" s="11" t="e">
        <f t="shared" si="20"/>
        <v>#N/A</v>
      </c>
      <c r="P176" s="11" t="e">
        <f t="shared" si="21"/>
        <v>#N/A</v>
      </c>
      <c r="Q176" s="11" t="e">
        <f t="shared" si="22"/>
        <v>#N/A</v>
      </c>
      <c r="R176" s="11" t="e">
        <f t="shared" ca="1" si="23"/>
        <v>#N/A</v>
      </c>
    </row>
    <row r="177" spans="2:18" ht="18.75" customHeight="1">
      <c r="B177" s="13">
        <v>173</v>
      </c>
      <c r="C177" s="13">
        <v>15</v>
      </c>
      <c r="D177" s="3">
        <f t="shared" si="18"/>
        <v>6910</v>
      </c>
      <c r="L177" s="3">
        <f t="shared" si="16"/>
        <v>9</v>
      </c>
      <c r="M177" s="3" t="e">
        <f t="shared" si="17"/>
        <v>#N/A</v>
      </c>
      <c r="N177" s="11" t="e">
        <f t="shared" si="19"/>
        <v>#N/A</v>
      </c>
      <c r="O177" s="11" t="e">
        <f t="shared" si="20"/>
        <v>#N/A</v>
      </c>
      <c r="P177" s="11" t="e">
        <f t="shared" si="21"/>
        <v>#N/A</v>
      </c>
      <c r="Q177" s="11" t="e">
        <f t="shared" si="22"/>
        <v>#N/A</v>
      </c>
      <c r="R177" s="11" t="e">
        <f t="shared" ca="1" si="23"/>
        <v>#N/A</v>
      </c>
    </row>
    <row r="178" spans="2:18" ht="18.75" customHeight="1">
      <c r="B178" s="13">
        <v>174</v>
      </c>
      <c r="C178" s="13">
        <v>13</v>
      </c>
      <c r="D178" s="3">
        <f t="shared" si="18"/>
        <v>6950</v>
      </c>
      <c r="L178" s="3">
        <f t="shared" si="16"/>
        <v>9</v>
      </c>
      <c r="M178" s="3" t="e">
        <f t="shared" si="17"/>
        <v>#N/A</v>
      </c>
      <c r="N178" s="11" t="e">
        <f t="shared" si="19"/>
        <v>#N/A</v>
      </c>
      <c r="O178" s="11" t="e">
        <f t="shared" si="20"/>
        <v>#N/A</v>
      </c>
      <c r="P178" s="11" t="e">
        <f t="shared" si="21"/>
        <v>#N/A</v>
      </c>
      <c r="Q178" s="11" t="e">
        <f t="shared" si="22"/>
        <v>#N/A</v>
      </c>
      <c r="R178" s="11" t="e">
        <f t="shared" ca="1" si="23"/>
        <v>#N/A</v>
      </c>
    </row>
    <row r="179" spans="2:18" ht="18.75" customHeight="1">
      <c r="B179" s="13">
        <v>175</v>
      </c>
      <c r="C179" s="13">
        <v>14</v>
      </c>
      <c r="D179" s="3">
        <f t="shared" si="18"/>
        <v>6990</v>
      </c>
      <c r="L179" s="3">
        <f t="shared" si="16"/>
        <v>9</v>
      </c>
      <c r="M179" s="3" t="e">
        <f t="shared" si="17"/>
        <v>#N/A</v>
      </c>
      <c r="N179" s="11" t="e">
        <f t="shared" si="19"/>
        <v>#N/A</v>
      </c>
      <c r="O179" s="11" t="e">
        <f t="shared" si="20"/>
        <v>#N/A</v>
      </c>
      <c r="P179" s="11" t="e">
        <f t="shared" si="21"/>
        <v>#N/A</v>
      </c>
      <c r="Q179" s="11" t="e">
        <f t="shared" si="22"/>
        <v>#N/A</v>
      </c>
      <c r="R179" s="11" t="e">
        <f t="shared" ca="1" si="23"/>
        <v>#N/A</v>
      </c>
    </row>
    <row r="180" spans="2:18" ht="18.75" customHeight="1">
      <c r="B180" s="13">
        <v>176</v>
      </c>
      <c r="C180" s="13">
        <v>16</v>
      </c>
      <c r="D180" s="3">
        <f t="shared" si="18"/>
        <v>7030</v>
      </c>
      <c r="L180" s="3">
        <f t="shared" si="16"/>
        <v>9</v>
      </c>
      <c r="M180" s="3" t="e">
        <f t="shared" si="17"/>
        <v>#N/A</v>
      </c>
      <c r="N180" s="11" t="e">
        <f t="shared" si="19"/>
        <v>#N/A</v>
      </c>
      <c r="O180" s="11" t="e">
        <f t="shared" si="20"/>
        <v>#N/A</v>
      </c>
      <c r="P180" s="11" t="e">
        <f t="shared" si="21"/>
        <v>#N/A</v>
      </c>
      <c r="Q180" s="11" t="e">
        <f t="shared" si="22"/>
        <v>#N/A</v>
      </c>
      <c r="R180" s="11" t="e">
        <f t="shared" ca="1" si="23"/>
        <v>#N/A</v>
      </c>
    </row>
    <row r="181" spans="2:18" ht="18.75" customHeight="1">
      <c r="B181" s="13">
        <v>177</v>
      </c>
      <c r="C181" s="13">
        <v>13</v>
      </c>
      <c r="D181" s="3">
        <f t="shared" si="18"/>
        <v>7070</v>
      </c>
      <c r="L181" s="3">
        <f t="shared" si="16"/>
        <v>9</v>
      </c>
      <c r="M181" s="3" t="e">
        <f t="shared" si="17"/>
        <v>#N/A</v>
      </c>
      <c r="N181" s="11" t="e">
        <f t="shared" si="19"/>
        <v>#N/A</v>
      </c>
      <c r="O181" s="11" t="e">
        <f t="shared" si="20"/>
        <v>#N/A</v>
      </c>
      <c r="P181" s="11" t="e">
        <f t="shared" si="21"/>
        <v>#N/A</v>
      </c>
      <c r="Q181" s="11" t="e">
        <f t="shared" si="22"/>
        <v>#N/A</v>
      </c>
      <c r="R181" s="11" t="e">
        <f t="shared" ca="1" si="23"/>
        <v>#N/A</v>
      </c>
    </row>
    <row r="182" spans="2:18" ht="18.75" customHeight="1">
      <c r="B182" s="13">
        <v>178</v>
      </c>
      <c r="C182" s="13">
        <v>14</v>
      </c>
      <c r="D182" s="3">
        <f t="shared" si="18"/>
        <v>7110</v>
      </c>
      <c r="L182" s="3">
        <f t="shared" si="16"/>
        <v>9</v>
      </c>
      <c r="M182" s="3" t="e">
        <f t="shared" si="17"/>
        <v>#N/A</v>
      </c>
      <c r="N182" s="11" t="e">
        <f t="shared" si="19"/>
        <v>#N/A</v>
      </c>
      <c r="O182" s="11" t="e">
        <f t="shared" si="20"/>
        <v>#N/A</v>
      </c>
      <c r="P182" s="11" t="e">
        <f t="shared" si="21"/>
        <v>#N/A</v>
      </c>
      <c r="Q182" s="11" t="e">
        <f t="shared" si="22"/>
        <v>#N/A</v>
      </c>
      <c r="R182" s="11" t="e">
        <f t="shared" ca="1" si="23"/>
        <v>#N/A</v>
      </c>
    </row>
    <row r="183" spans="2:18" ht="18.75" customHeight="1">
      <c r="B183" s="13">
        <v>179</v>
      </c>
      <c r="C183" s="13">
        <v>16</v>
      </c>
      <c r="D183" s="3">
        <f t="shared" si="18"/>
        <v>7150</v>
      </c>
      <c r="L183" s="3">
        <f t="shared" si="16"/>
        <v>9</v>
      </c>
      <c r="M183" s="3" t="e">
        <f t="shared" si="17"/>
        <v>#N/A</v>
      </c>
      <c r="N183" s="11" t="e">
        <f t="shared" si="19"/>
        <v>#N/A</v>
      </c>
      <c r="O183" s="11" t="e">
        <f t="shared" si="20"/>
        <v>#N/A</v>
      </c>
      <c r="P183" s="11" t="e">
        <f t="shared" si="21"/>
        <v>#N/A</v>
      </c>
      <c r="Q183" s="11" t="e">
        <f t="shared" si="22"/>
        <v>#N/A</v>
      </c>
      <c r="R183" s="11" t="e">
        <f t="shared" ca="1" si="23"/>
        <v>#N/A</v>
      </c>
    </row>
    <row r="184" spans="2:18" ht="18.75" customHeight="1">
      <c r="B184" s="13">
        <v>180</v>
      </c>
      <c r="C184" s="13">
        <v>13</v>
      </c>
      <c r="D184" s="3">
        <f t="shared" si="18"/>
        <v>7190</v>
      </c>
      <c r="L184" s="3">
        <f t="shared" si="16"/>
        <v>9</v>
      </c>
      <c r="M184" s="3" t="e">
        <f t="shared" si="17"/>
        <v>#N/A</v>
      </c>
      <c r="N184" s="11" t="e">
        <f t="shared" si="19"/>
        <v>#N/A</v>
      </c>
      <c r="O184" s="11" t="e">
        <f t="shared" si="20"/>
        <v>#N/A</v>
      </c>
      <c r="P184" s="11" t="e">
        <f t="shared" si="21"/>
        <v>#N/A</v>
      </c>
      <c r="Q184" s="11" t="e">
        <f t="shared" si="22"/>
        <v>#N/A</v>
      </c>
      <c r="R184" s="11" t="e">
        <f t="shared" ca="1" si="23"/>
        <v>#N/A</v>
      </c>
    </row>
    <row r="185" spans="2:18" ht="18.75" customHeight="1">
      <c r="B185" s="13">
        <v>181</v>
      </c>
      <c r="C185" s="13">
        <v>14</v>
      </c>
      <c r="D185" s="3">
        <f t="shared" si="18"/>
        <v>7230</v>
      </c>
      <c r="L185" s="3">
        <f t="shared" si="16"/>
        <v>10</v>
      </c>
      <c r="M185" s="3" t="e">
        <f t="shared" si="17"/>
        <v>#N/A</v>
      </c>
      <c r="N185" s="11" t="e">
        <f t="shared" si="19"/>
        <v>#N/A</v>
      </c>
      <c r="O185" s="11" t="e">
        <f t="shared" si="20"/>
        <v>#N/A</v>
      </c>
      <c r="P185" s="11" t="e">
        <f t="shared" si="21"/>
        <v>#N/A</v>
      </c>
      <c r="Q185" s="11" t="e">
        <f t="shared" si="22"/>
        <v>#N/A</v>
      </c>
      <c r="R185" s="11" t="e">
        <f t="shared" ca="1" si="23"/>
        <v>#N/A</v>
      </c>
    </row>
    <row r="186" spans="2:18" ht="18.75" customHeight="1">
      <c r="B186" s="13">
        <v>182</v>
      </c>
      <c r="C186" s="13">
        <v>15</v>
      </c>
      <c r="D186" s="3">
        <f t="shared" si="18"/>
        <v>7270</v>
      </c>
      <c r="L186" s="3">
        <f t="shared" si="16"/>
        <v>10</v>
      </c>
      <c r="M186" s="3" t="e">
        <f t="shared" si="17"/>
        <v>#N/A</v>
      </c>
      <c r="N186" s="11" t="e">
        <f t="shared" si="19"/>
        <v>#N/A</v>
      </c>
      <c r="O186" s="11" t="e">
        <f t="shared" si="20"/>
        <v>#N/A</v>
      </c>
      <c r="P186" s="11" t="e">
        <f t="shared" si="21"/>
        <v>#N/A</v>
      </c>
      <c r="Q186" s="11" t="e">
        <f t="shared" si="22"/>
        <v>#N/A</v>
      </c>
      <c r="R186" s="11" t="e">
        <f t="shared" ca="1" si="23"/>
        <v>#N/A</v>
      </c>
    </row>
    <row r="187" spans="2:18" ht="18.75" customHeight="1">
      <c r="B187" s="13">
        <v>183</v>
      </c>
      <c r="C187" s="13">
        <v>14</v>
      </c>
      <c r="D187" s="3">
        <f t="shared" si="18"/>
        <v>7310</v>
      </c>
      <c r="L187" s="3">
        <f t="shared" si="16"/>
        <v>10</v>
      </c>
      <c r="M187" s="3" t="e">
        <f t="shared" si="17"/>
        <v>#N/A</v>
      </c>
      <c r="N187" s="11" t="e">
        <f t="shared" si="19"/>
        <v>#N/A</v>
      </c>
      <c r="O187" s="11" t="e">
        <f t="shared" si="20"/>
        <v>#N/A</v>
      </c>
      <c r="P187" s="11" t="e">
        <f t="shared" si="21"/>
        <v>#N/A</v>
      </c>
      <c r="Q187" s="11" t="e">
        <f t="shared" si="22"/>
        <v>#N/A</v>
      </c>
      <c r="R187" s="11" t="e">
        <f t="shared" ca="1" si="23"/>
        <v>#N/A</v>
      </c>
    </row>
    <row r="188" spans="2:18" ht="18.75" customHeight="1">
      <c r="B188" s="13">
        <v>184</v>
      </c>
      <c r="C188" s="13">
        <v>16</v>
      </c>
      <c r="D188" s="3">
        <f t="shared" si="18"/>
        <v>7350</v>
      </c>
      <c r="L188" s="3">
        <f t="shared" si="16"/>
        <v>10</v>
      </c>
      <c r="M188" s="3" t="e">
        <f t="shared" si="17"/>
        <v>#N/A</v>
      </c>
      <c r="N188" s="11" t="e">
        <f t="shared" si="19"/>
        <v>#N/A</v>
      </c>
      <c r="O188" s="11" t="e">
        <f t="shared" si="20"/>
        <v>#N/A</v>
      </c>
      <c r="P188" s="11" t="e">
        <f t="shared" si="21"/>
        <v>#N/A</v>
      </c>
      <c r="Q188" s="11" t="e">
        <f t="shared" si="22"/>
        <v>#N/A</v>
      </c>
      <c r="R188" s="11" t="e">
        <f t="shared" ca="1" si="23"/>
        <v>#N/A</v>
      </c>
    </row>
    <row r="189" spans="2:18" ht="18.75" customHeight="1">
      <c r="B189" s="13">
        <v>185</v>
      </c>
      <c r="C189" s="13">
        <v>16</v>
      </c>
      <c r="D189" s="3">
        <f t="shared" si="18"/>
        <v>7390</v>
      </c>
      <c r="L189" s="3">
        <f t="shared" si="16"/>
        <v>10</v>
      </c>
      <c r="M189" s="3" t="e">
        <f t="shared" si="17"/>
        <v>#N/A</v>
      </c>
      <c r="N189" s="11" t="e">
        <f t="shared" si="19"/>
        <v>#N/A</v>
      </c>
      <c r="O189" s="11" t="e">
        <f t="shared" si="20"/>
        <v>#N/A</v>
      </c>
      <c r="P189" s="11" t="e">
        <f t="shared" si="21"/>
        <v>#N/A</v>
      </c>
      <c r="Q189" s="11" t="e">
        <f t="shared" si="22"/>
        <v>#N/A</v>
      </c>
      <c r="R189" s="11" t="e">
        <f t="shared" ca="1" si="23"/>
        <v>#N/A</v>
      </c>
    </row>
    <row r="190" spans="2:18" ht="18.75" customHeight="1">
      <c r="B190" s="13">
        <v>186</v>
      </c>
      <c r="C190" s="13">
        <v>15</v>
      </c>
      <c r="D190" s="3">
        <f t="shared" si="18"/>
        <v>7430</v>
      </c>
      <c r="L190" s="3">
        <f t="shared" si="16"/>
        <v>10</v>
      </c>
      <c r="M190" s="3" t="e">
        <f t="shared" si="17"/>
        <v>#N/A</v>
      </c>
      <c r="N190" s="11" t="e">
        <f t="shared" si="19"/>
        <v>#N/A</v>
      </c>
      <c r="O190" s="11" t="e">
        <f t="shared" si="20"/>
        <v>#N/A</v>
      </c>
      <c r="P190" s="11" t="e">
        <f t="shared" si="21"/>
        <v>#N/A</v>
      </c>
      <c r="Q190" s="11" t="e">
        <f t="shared" si="22"/>
        <v>#N/A</v>
      </c>
      <c r="R190" s="11" t="e">
        <f t="shared" ca="1" si="23"/>
        <v>#N/A</v>
      </c>
    </row>
    <row r="191" spans="2:18" ht="18.75" customHeight="1">
      <c r="B191" s="13">
        <v>187</v>
      </c>
      <c r="C191" s="13">
        <v>14</v>
      </c>
      <c r="D191" s="3">
        <f t="shared" si="18"/>
        <v>7470</v>
      </c>
      <c r="L191" s="3">
        <f t="shared" si="16"/>
        <v>10</v>
      </c>
      <c r="M191" s="3" t="e">
        <f t="shared" si="17"/>
        <v>#N/A</v>
      </c>
      <c r="N191" s="11" t="e">
        <f t="shared" si="19"/>
        <v>#N/A</v>
      </c>
      <c r="O191" s="11" t="e">
        <f t="shared" si="20"/>
        <v>#N/A</v>
      </c>
      <c r="P191" s="11" t="e">
        <f t="shared" si="21"/>
        <v>#N/A</v>
      </c>
      <c r="Q191" s="11" t="e">
        <f t="shared" si="22"/>
        <v>#N/A</v>
      </c>
      <c r="R191" s="11" t="e">
        <f t="shared" ca="1" si="23"/>
        <v>#N/A</v>
      </c>
    </row>
    <row r="192" spans="2:18" ht="18.75" customHeight="1">
      <c r="B192" s="13">
        <v>188</v>
      </c>
      <c r="C192" s="13">
        <v>14</v>
      </c>
      <c r="D192" s="3">
        <f t="shared" si="18"/>
        <v>7510</v>
      </c>
      <c r="L192" s="3">
        <f t="shared" si="16"/>
        <v>10</v>
      </c>
      <c r="M192" s="3" t="e">
        <f t="shared" si="17"/>
        <v>#N/A</v>
      </c>
      <c r="N192" s="11" t="e">
        <f t="shared" si="19"/>
        <v>#N/A</v>
      </c>
      <c r="O192" s="11" t="e">
        <f t="shared" si="20"/>
        <v>#N/A</v>
      </c>
      <c r="P192" s="11" t="e">
        <f t="shared" si="21"/>
        <v>#N/A</v>
      </c>
      <c r="Q192" s="11" t="e">
        <f t="shared" si="22"/>
        <v>#N/A</v>
      </c>
      <c r="R192" s="11" t="e">
        <f t="shared" ca="1" si="23"/>
        <v>#N/A</v>
      </c>
    </row>
    <row r="193" spans="2:18" ht="18.75" customHeight="1">
      <c r="B193" s="13">
        <v>189</v>
      </c>
      <c r="C193" s="13">
        <v>14</v>
      </c>
      <c r="D193" s="3">
        <f t="shared" si="18"/>
        <v>7550</v>
      </c>
      <c r="L193" s="3">
        <f t="shared" si="16"/>
        <v>10</v>
      </c>
      <c r="M193" s="3" t="e">
        <f t="shared" si="17"/>
        <v>#N/A</v>
      </c>
      <c r="N193" s="11" t="e">
        <f t="shared" si="19"/>
        <v>#N/A</v>
      </c>
      <c r="O193" s="11" t="e">
        <f t="shared" si="20"/>
        <v>#N/A</v>
      </c>
      <c r="P193" s="11" t="e">
        <f t="shared" si="21"/>
        <v>#N/A</v>
      </c>
      <c r="Q193" s="11" t="e">
        <f t="shared" si="22"/>
        <v>#N/A</v>
      </c>
      <c r="R193" s="11" t="e">
        <f t="shared" ca="1" si="23"/>
        <v>#N/A</v>
      </c>
    </row>
    <row r="194" spans="2:18" ht="18.75" customHeight="1">
      <c r="B194" s="13">
        <v>190</v>
      </c>
      <c r="C194" s="13">
        <v>14</v>
      </c>
      <c r="D194" s="3">
        <f t="shared" si="18"/>
        <v>7590</v>
      </c>
      <c r="L194" s="3">
        <f t="shared" si="16"/>
        <v>10</v>
      </c>
      <c r="M194" s="3" t="e">
        <f t="shared" si="17"/>
        <v>#N/A</v>
      </c>
      <c r="N194" s="11" t="e">
        <f t="shared" si="19"/>
        <v>#N/A</v>
      </c>
      <c r="O194" s="11" t="e">
        <f t="shared" si="20"/>
        <v>#N/A</v>
      </c>
      <c r="P194" s="11" t="e">
        <f t="shared" si="21"/>
        <v>#N/A</v>
      </c>
      <c r="Q194" s="11" t="e">
        <f t="shared" si="22"/>
        <v>#N/A</v>
      </c>
      <c r="R194" s="11" t="e">
        <f t="shared" ca="1" si="23"/>
        <v>#N/A</v>
      </c>
    </row>
    <row r="195" spans="2:18" ht="18.75" customHeight="1">
      <c r="B195" s="13">
        <v>191</v>
      </c>
      <c r="C195" s="13">
        <v>15</v>
      </c>
      <c r="D195" s="3">
        <f t="shared" si="18"/>
        <v>7630</v>
      </c>
      <c r="L195" s="3">
        <f t="shared" si="16"/>
        <v>10</v>
      </c>
      <c r="M195" s="3" t="e">
        <f t="shared" si="17"/>
        <v>#N/A</v>
      </c>
      <c r="N195" s="11" t="e">
        <f t="shared" si="19"/>
        <v>#N/A</v>
      </c>
      <c r="O195" s="11" t="e">
        <f t="shared" si="20"/>
        <v>#N/A</v>
      </c>
      <c r="P195" s="11" t="e">
        <f t="shared" si="21"/>
        <v>#N/A</v>
      </c>
      <c r="Q195" s="11" t="e">
        <f t="shared" si="22"/>
        <v>#N/A</v>
      </c>
      <c r="R195" s="11" t="e">
        <f t="shared" ca="1" si="23"/>
        <v>#N/A</v>
      </c>
    </row>
    <row r="196" spans="2:18" ht="18.75" customHeight="1">
      <c r="B196" s="13">
        <v>192</v>
      </c>
      <c r="C196" s="13">
        <v>14</v>
      </c>
      <c r="D196" s="3">
        <f t="shared" si="18"/>
        <v>7670</v>
      </c>
      <c r="L196" s="3">
        <f t="shared" si="16"/>
        <v>10</v>
      </c>
      <c r="M196" s="3" t="e">
        <f t="shared" si="17"/>
        <v>#N/A</v>
      </c>
      <c r="N196" s="11" t="e">
        <f t="shared" si="19"/>
        <v>#N/A</v>
      </c>
      <c r="O196" s="11" t="e">
        <f t="shared" si="20"/>
        <v>#N/A</v>
      </c>
      <c r="P196" s="11" t="e">
        <f t="shared" si="21"/>
        <v>#N/A</v>
      </c>
      <c r="Q196" s="11" t="e">
        <f t="shared" si="22"/>
        <v>#N/A</v>
      </c>
      <c r="R196" s="11" t="e">
        <f t="shared" ca="1" si="23"/>
        <v>#N/A</v>
      </c>
    </row>
    <row r="197" spans="2:18" ht="18.75" customHeight="1">
      <c r="B197" s="13">
        <v>193</v>
      </c>
      <c r="C197" s="13">
        <v>15</v>
      </c>
      <c r="D197" s="3">
        <f t="shared" si="18"/>
        <v>7710</v>
      </c>
      <c r="L197" s="3">
        <f t="shared" ref="L197:L260" si="24">IF(B197="",NA(),ROUNDUP(B197/J$5,0))</f>
        <v>10</v>
      </c>
      <c r="M197" s="3" t="e">
        <f t="shared" ref="M197:M260" si="25">IF(OR(B197&gt;J$7,B197=""),NA(),B197)</f>
        <v>#N/A</v>
      </c>
      <c r="N197" s="11" t="e">
        <f t="shared" si="19"/>
        <v>#N/A</v>
      </c>
      <c r="O197" s="11" t="e">
        <f t="shared" si="20"/>
        <v>#N/A</v>
      </c>
      <c r="P197" s="11" t="e">
        <f t="shared" si="21"/>
        <v>#N/A</v>
      </c>
      <c r="Q197" s="11" t="e">
        <f t="shared" si="22"/>
        <v>#N/A</v>
      </c>
      <c r="R197" s="11" t="e">
        <f t="shared" ca="1" si="23"/>
        <v>#N/A</v>
      </c>
    </row>
    <row r="198" spans="2:18" ht="18.75" customHeight="1">
      <c r="B198" s="13">
        <v>194</v>
      </c>
      <c r="C198" s="13">
        <v>14</v>
      </c>
      <c r="D198" s="3">
        <f t="shared" ref="D198:D261" si="26">G$5*B198+G$6</f>
        <v>7750</v>
      </c>
      <c r="L198" s="3">
        <f t="shared" si="24"/>
        <v>10</v>
      </c>
      <c r="M198" s="3" t="e">
        <f t="shared" si="25"/>
        <v>#N/A</v>
      </c>
      <c r="N198" s="11" t="e">
        <f t="shared" ref="N198:N261" si="27">(M198-1)*J$5+1</f>
        <v>#N/A</v>
      </c>
      <c r="O198" s="11" t="e">
        <f t="shared" ref="O198:O261" si="28">M198*J$5</f>
        <v>#N/A</v>
      </c>
      <c r="P198" s="11" t="e">
        <f t="shared" ref="P198:P261" si="29">(N198+O198)/2*G$5+G$6</f>
        <v>#N/A</v>
      </c>
      <c r="Q198" s="11" t="e">
        <f t="shared" ref="Q198:Q261" si="30">IF(J$6="B",M198,P198)</f>
        <v>#N/A</v>
      </c>
      <c r="R198" s="11" t="e">
        <f t="shared" ref="R198:R261" ca="1" si="31">SUM(OFFSET(INDIRECT("C"&amp;TEXT(5+(M198-1)*J$5,"#")),0,0,J$5,1))</f>
        <v>#N/A</v>
      </c>
    </row>
    <row r="199" spans="2:18" ht="18.75" customHeight="1">
      <c r="B199" s="13">
        <v>195</v>
      </c>
      <c r="C199" s="13">
        <v>15</v>
      </c>
      <c r="D199" s="3">
        <f t="shared" si="26"/>
        <v>7790</v>
      </c>
      <c r="L199" s="3">
        <f t="shared" si="24"/>
        <v>10</v>
      </c>
      <c r="M199" s="3" t="e">
        <f t="shared" si="25"/>
        <v>#N/A</v>
      </c>
      <c r="N199" s="11" t="e">
        <f t="shared" si="27"/>
        <v>#N/A</v>
      </c>
      <c r="O199" s="11" t="e">
        <f t="shared" si="28"/>
        <v>#N/A</v>
      </c>
      <c r="P199" s="11" t="e">
        <f t="shared" si="29"/>
        <v>#N/A</v>
      </c>
      <c r="Q199" s="11" t="e">
        <f t="shared" si="30"/>
        <v>#N/A</v>
      </c>
      <c r="R199" s="11" t="e">
        <f t="shared" ca="1" si="31"/>
        <v>#N/A</v>
      </c>
    </row>
    <row r="200" spans="2:18" ht="18.75" customHeight="1">
      <c r="B200" s="13">
        <v>196</v>
      </c>
      <c r="C200" s="13">
        <v>18</v>
      </c>
      <c r="D200" s="3">
        <f t="shared" si="26"/>
        <v>7830</v>
      </c>
      <c r="L200" s="3">
        <f t="shared" si="24"/>
        <v>10</v>
      </c>
      <c r="M200" s="3" t="e">
        <f t="shared" si="25"/>
        <v>#N/A</v>
      </c>
      <c r="N200" s="11" t="e">
        <f t="shared" si="27"/>
        <v>#N/A</v>
      </c>
      <c r="O200" s="11" t="e">
        <f t="shared" si="28"/>
        <v>#N/A</v>
      </c>
      <c r="P200" s="11" t="e">
        <f t="shared" si="29"/>
        <v>#N/A</v>
      </c>
      <c r="Q200" s="11" t="e">
        <f t="shared" si="30"/>
        <v>#N/A</v>
      </c>
      <c r="R200" s="11" t="e">
        <f t="shared" ca="1" si="31"/>
        <v>#N/A</v>
      </c>
    </row>
    <row r="201" spans="2:18" ht="18.75" customHeight="1">
      <c r="B201" s="13">
        <v>197</v>
      </c>
      <c r="C201" s="13">
        <v>12</v>
      </c>
      <c r="D201" s="3">
        <f t="shared" si="26"/>
        <v>7870</v>
      </c>
      <c r="L201" s="3">
        <f t="shared" si="24"/>
        <v>10</v>
      </c>
      <c r="M201" s="3" t="e">
        <f t="shared" si="25"/>
        <v>#N/A</v>
      </c>
      <c r="N201" s="11" t="e">
        <f t="shared" si="27"/>
        <v>#N/A</v>
      </c>
      <c r="O201" s="11" t="e">
        <f t="shared" si="28"/>
        <v>#N/A</v>
      </c>
      <c r="P201" s="11" t="e">
        <f t="shared" si="29"/>
        <v>#N/A</v>
      </c>
      <c r="Q201" s="11" t="e">
        <f t="shared" si="30"/>
        <v>#N/A</v>
      </c>
      <c r="R201" s="11" t="e">
        <f t="shared" ca="1" si="31"/>
        <v>#N/A</v>
      </c>
    </row>
    <row r="202" spans="2:18" ht="18.75" customHeight="1">
      <c r="B202" s="13">
        <v>198</v>
      </c>
      <c r="C202" s="13">
        <v>14</v>
      </c>
      <c r="D202" s="3">
        <f t="shared" si="26"/>
        <v>7910</v>
      </c>
      <c r="L202" s="3">
        <f t="shared" si="24"/>
        <v>10</v>
      </c>
      <c r="M202" s="3" t="e">
        <f t="shared" si="25"/>
        <v>#N/A</v>
      </c>
      <c r="N202" s="11" t="e">
        <f t="shared" si="27"/>
        <v>#N/A</v>
      </c>
      <c r="O202" s="11" t="e">
        <f t="shared" si="28"/>
        <v>#N/A</v>
      </c>
      <c r="P202" s="11" t="e">
        <f t="shared" si="29"/>
        <v>#N/A</v>
      </c>
      <c r="Q202" s="11" t="e">
        <f t="shared" si="30"/>
        <v>#N/A</v>
      </c>
      <c r="R202" s="11" t="e">
        <f t="shared" ca="1" si="31"/>
        <v>#N/A</v>
      </c>
    </row>
    <row r="203" spans="2:18" ht="18.75" customHeight="1">
      <c r="B203" s="13">
        <v>199</v>
      </c>
      <c r="C203" s="13">
        <v>14</v>
      </c>
      <c r="D203" s="3">
        <f t="shared" si="26"/>
        <v>7950</v>
      </c>
      <c r="L203" s="3">
        <f t="shared" si="24"/>
        <v>10</v>
      </c>
      <c r="M203" s="3" t="e">
        <f t="shared" si="25"/>
        <v>#N/A</v>
      </c>
      <c r="N203" s="11" t="e">
        <f t="shared" si="27"/>
        <v>#N/A</v>
      </c>
      <c r="O203" s="11" t="e">
        <f t="shared" si="28"/>
        <v>#N/A</v>
      </c>
      <c r="P203" s="11" t="e">
        <f t="shared" si="29"/>
        <v>#N/A</v>
      </c>
      <c r="Q203" s="11" t="e">
        <f t="shared" si="30"/>
        <v>#N/A</v>
      </c>
      <c r="R203" s="11" t="e">
        <f t="shared" ca="1" si="31"/>
        <v>#N/A</v>
      </c>
    </row>
    <row r="204" spans="2:18" ht="18.75" customHeight="1">
      <c r="B204" s="13">
        <v>200</v>
      </c>
      <c r="C204" s="13">
        <v>14</v>
      </c>
      <c r="D204" s="3">
        <f t="shared" si="26"/>
        <v>7990</v>
      </c>
      <c r="L204" s="3">
        <f t="shared" si="24"/>
        <v>10</v>
      </c>
      <c r="M204" s="3" t="e">
        <f t="shared" si="25"/>
        <v>#N/A</v>
      </c>
      <c r="N204" s="11" t="e">
        <f t="shared" si="27"/>
        <v>#N/A</v>
      </c>
      <c r="O204" s="11" t="e">
        <f t="shared" si="28"/>
        <v>#N/A</v>
      </c>
      <c r="P204" s="11" t="e">
        <f t="shared" si="29"/>
        <v>#N/A</v>
      </c>
      <c r="Q204" s="11" t="e">
        <f t="shared" si="30"/>
        <v>#N/A</v>
      </c>
      <c r="R204" s="11" t="e">
        <f t="shared" ca="1" si="31"/>
        <v>#N/A</v>
      </c>
    </row>
    <row r="205" spans="2:18" ht="18.75" customHeight="1">
      <c r="B205" s="13">
        <v>201</v>
      </c>
      <c r="C205" s="13">
        <v>16</v>
      </c>
      <c r="D205" s="3">
        <f t="shared" si="26"/>
        <v>8030</v>
      </c>
      <c r="L205" s="3">
        <f t="shared" si="24"/>
        <v>11</v>
      </c>
      <c r="M205" s="3" t="e">
        <f t="shared" si="25"/>
        <v>#N/A</v>
      </c>
      <c r="N205" s="11" t="e">
        <f t="shared" si="27"/>
        <v>#N/A</v>
      </c>
      <c r="O205" s="11" t="e">
        <f t="shared" si="28"/>
        <v>#N/A</v>
      </c>
      <c r="P205" s="11" t="e">
        <f t="shared" si="29"/>
        <v>#N/A</v>
      </c>
      <c r="Q205" s="11" t="e">
        <f t="shared" si="30"/>
        <v>#N/A</v>
      </c>
      <c r="R205" s="11" t="e">
        <f t="shared" ca="1" si="31"/>
        <v>#N/A</v>
      </c>
    </row>
    <row r="206" spans="2:18" ht="18.75" customHeight="1">
      <c r="B206" s="13">
        <v>202</v>
      </c>
      <c r="C206" s="13">
        <v>15</v>
      </c>
      <c r="D206" s="3">
        <f t="shared" si="26"/>
        <v>8070</v>
      </c>
      <c r="L206" s="3">
        <f t="shared" si="24"/>
        <v>11</v>
      </c>
      <c r="M206" s="3" t="e">
        <f t="shared" si="25"/>
        <v>#N/A</v>
      </c>
      <c r="N206" s="11" t="e">
        <f t="shared" si="27"/>
        <v>#N/A</v>
      </c>
      <c r="O206" s="11" t="e">
        <f t="shared" si="28"/>
        <v>#N/A</v>
      </c>
      <c r="P206" s="11" t="e">
        <f t="shared" si="29"/>
        <v>#N/A</v>
      </c>
      <c r="Q206" s="11" t="e">
        <f t="shared" si="30"/>
        <v>#N/A</v>
      </c>
      <c r="R206" s="11" t="e">
        <f t="shared" ca="1" si="31"/>
        <v>#N/A</v>
      </c>
    </row>
    <row r="207" spans="2:18" ht="18.75" customHeight="1">
      <c r="B207" s="13">
        <v>203</v>
      </c>
      <c r="C207" s="13">
        <v>15</v>
      </c>
      <c r="D207" s="3">
        <f t="shared" si="26"/>
        <v>8110</v>
      </c>
      <c r="L207" s="3">
        <f t="shared" si="24"/>
        <v>11</v>
      </c>
      <c r="M207" s="3" t="e">
        <f t="shared" si="25"/>
        <v>#N/A</v>
      </c>
      <c r="N207" s="11" t="e">
        <f t="shared" si="27"/>
        <v>#N/A</v>
      </c>
      <c r="O207" s="11" t="e">
        <f t="shared" si="28"/>
        <v>#N/A</v>
      </c>
      <c r="P207" s="11" t="e">
        <f t="shared" si="29"/>
        <v>#N/A</v>
      </c>
      <c r="Q207" s="11" t="e">
        <f t="shared" si="30"/>
        <v>#N/A</v>
      </c>
      <c r="R207" s="11" t="e">
        <f t="shared" ca="1" si="31"/>
        <v>#N/A</v>
      </c>
    </row>
    <row r="208" spans="2:18" ht="18.75" customHeight="1">
      <c r="B208" s="13">
        <v>204</v>
      </c>
      <c r="C208" s="13">
        <v>15</v>
      </c>
      <c r="D208" s="3">
        <f t="shared" si="26"/>
        <v>8150</v>
      </c>
      <c r="L208" s="3">
        <f t="shared" si="24"/>
        <v>11</v>
      </c>
      <c r="M208" s="3" t="e">
        <f t="shared" si="25"/>
        <v>#N/A</v>
      </c>
      <c r="N208" s="11" t="e">
        <f t="shared" si="27"/>
        <v>#N/A</v>
      </c>
      <c r="O208" s="11" t="e">
        <f t="shared" si="28"/>
        <v>#N/A</v>
      </c>
      <c r="P208" s="11" t="e">
        <f t="shared" si="29"/>
        <v>#N/A</v>
      </c>
      <c r="Q208" s="11" t="e">
        <f t="shared" si="30"/>
        <v>#N/A</v>
      </c>
      <c r="R208" s="11" t="e">
        <f t="shared" ca="1" si="31"/>
        <v>#N/A</v>
      </c>
    </row>
    <row r="209" spans="2:18" ht="18.75" customHeight="1">
      <c r="B209" s="13">
        <v>205</v>
      </c>
      <c r="C209" s="13">
        <v>15</v>
      </c>
      <c r="D209" s="3">
        <f t="shared" si="26"/>
        <v>8190</v>
      </c>
      <c r="L209" s="3">
        <f t="shared" si="24"/>
        <v>11</v>
      </c>
      <c r="M209" s="3" t="e">
        <f t="shared" si="25"/>
        <v>#N/A</v>
      </c>
      <c r="N209" s="11" t="e">
        <f t="shared" si="27"/>
        <v>#N/A</v>
      </c>
      <c r="O209" s="11" t="e">
        <f t="shared" si="28"/>
        <v>#N/A</v>
      </c>
      <c r="P209" s="11" t="e">
        <f t="shared" si="29"/>
        <v>#N/A</v>
      </c>
      <c r="Q209" s="11" t="e">
        <f t="shared" si="30"/>
        <v>#N/A</v>
      </c>
      <c r="R209" s="11" t="e">
        <f t="shared" ca="1" si="31"/>
        <v>#N/A</v>
      </c>
    </row>
    <row r="210" spans="2:18" ht="18.75" customHeight="1">
      <c r="B210" s="13">
        <v>206</v>
      </c>
      <c r="C210" s="13">
        <v>15</v>
      </c>
      <c r="D210" s="3">
        <f t="shared" si="26"/>
        <v>8230</v>
      </c>
      <c r="L210" s="3">
        <f t="shared" si="24"/>
        <v>11</v>
      </c>
      <c r="M210" s="3" t="e">
        <f t="shared" si="25"/>
        <v>#N/A</v>
      </c>
      <c r="N210" s="11" t="e">
        <f t="shared" si="27"/>
        <v>#N/A</v>
      </c>
      <c r="O210" s="11" t="e">
        <f t="shared" si="28"/>
        <v>#N/A</v>
      </c>
      <c r="P210" s="11" t="e">
        <f t="shared" si="29"/>
        <v>#N/A</v>
      </c>
      <c r="Q210" s="11" t="e">
        <f t="shared" si="30"/>
        <v>#N/A</v>
      </c>
      <c r="R210" s="11" t="e">
        <f t="shared" ca="1" si="31"/>
        <v>#N/A</v>
      </c>
    </row>
    <row r="211" spans="2:18" ht="18.75" customHeight="1">
      <c r="B211" s="13">
        <v>207</v>
      </c>
      <c r="C211" s="13">
        <v>17</v>
      </c>
      <c r="D211" s="3">
        <f t="shared" si="26"/>
        <v>8270</v>
      </c>
      <c r="L211" s="3">
        <f t="shared" si="24"/>
        <v>11</v>
      </c>
      <c r="M211" s="3" t="e">
        <f t="shared" si="25"/>
        <v>#N/A</v>
      </c>
      <c r="N211" s="11" t="e">
        <f t="shared" si="27"/>
        <v>#N/A</v>
      </c>
      <c r="O211" s="11" t="e">
        <f t="shared" si="28"/>
        <v>#N/A</v>
      </c>
      <c r="P211" s="11" t="e">
        <f t="shared" si="29"/>
        <v>#N/A</v>
      </c>
      <c r="Q211" s="11" t="e">
        <f t="shared" si="30"/>
        <v>#N/A</v>
      </c>
      <c r="R211" s="11" t="e">
        <f t="shared" ca="1" si="31"/>
        <v>#N/A</v>
      </c>
    </row>
    <row r="212" spans="2:18" ht="18.75" customHeight="1">
      <c r="B212" s="13">
        <v>208</v>
      </c>
      <c r="C212" s="13">
        <v>14</v>
      </c>
      <c r="D212" s="3">
        <f t="shared" si="26"/>
        <v>8310</v>
      </c>
      <c r="L212" s="3">
        <f t="shared" si="24"/>
        <v>11</v>
      </c>
      <c r="M212" s="3" t="e">
        <f t="shared" si="25"/>
        <v>#N/A</v>
      </c>
      <c r="N212" s="11" t="e">
        <f t="shared" si="27"/>
        <v>#N/A</v>
      </c>
      <c r="O212" s="11" t="e">
        <f t="shared" si="28"/>
        <v>#N/A</v>
      </c>
      <c r="P212" s="11" t="e">
        <f t="shared" si="29"/>
        <v>#N/A</v>
      </c>
      <c r="Q212" s="11" t="e">
        <f t="shared" si="30"/>
        <v>#N/A</v>
      </c>
      <c r="R212" s="11" t="e">
        <f t="shared" ca="1" si="31"/>
        <v>#N/A</v>
      </c>
    </row>
    <row r="213" spans="2:18" ht="18.75" customHeight="1">
      <c r="B213" s="13">
        <v>209</v>
      </c>
      <c r="C213" s="13">
        <v>13</v>
      </c>
      <c r="D213" s="3">
        <f t="shared" si="26"/>
        <v>8350</v>
      </c>
      <c r="L213" s="3">
        <f t="shared" si="24"/>
        <v>11</v>
      </c>
      <c r="M213" s="3" t="e">
        <f t="shared" si="25"/>
        <v>#N/A</v>
      </c>
      <c r="N213" s="11" t="e">
        <f t="shared" si="27"/>
        <v>#N/A</v>
      </c>
      <c r="O213" s="11" t="e">
        <f t="shared" si="28"/>
        <v>#N/A</v>
      </c>
      <c r="P213" s="11" t="e">
        <f t="shared" si="29"/>
        <v>#N/A</v>
      </c>
      <c r="Q213" s="11" t="e">
        <f t="shared" si="30"/>
        <v>#N/A</v>
      </c>
      <c r="R213" s="11" t="e">
        <f t="shared" ca="1" si="31"/>
        <v>#N/A</v>
      </c>
    </row>
    <row r="214" spans="2:18" ht="18.75" customHeight="1">
      <c r="B214" s="13">
        <v>210</v>
      </c>
      <c r="C214" s="13">
        <v>16</v>
      </c>
      <c r="D214" s="3">
        <f t="shared" si="26"/>
        <v>8390</v>
      </c>
      <c r="L214" s="3">
        <f t="shared" si="24"/>
        <v>11</v>
      </c>
      <c r="M214" s="3" t="e">
        <f t="shared" si="25"/>
        <v>#N/A</v>
      </c>
      <c r="N214" s="11" t="e">
        <f t="shared" si="27"/>
        <v>#N/A</v>
      </c>
      <c r="O214" s="11" t="e">
        <f t="shared" si="28"/>
        <v>#N/A</v>
      </c>
      <c r="P214" s="11" t="e">
        <f t="shared" si="29"/>
        <v>#N/A</v>
      </c>
      <c r="Q214" s="11" t="e">
        <f t="shared" si="30"/>
        <v>#N/A</v>
      </c>
      <c r="R214" s="11" t="e">
        <f t="shared" ca="1" si="31"/>
        <v>#N/A</v>
      </c>
    </row>
    <row r="215" spans="2:18" ht="18.75" customHeight="1">
      <c r="B215" s="13">
        <v>211</v>
      </c>
      <c r="C215" s="13">
        <v>16</v>
      </c>
      <c r="D215" s="3">
        <f t="shared" si="26"/>
        <v>8430</v>
      </c>
      <c r="L215" s="3">
        <f t="shared" si="24"/>
        <v>11</v>
      </c>
      <c r="M215" s="3" t="e">
        <f t="shared" si="25"/>
        <v>#N/A</v>
      </c>
      <c r="N215" s="11" t="e">
        <f t="shared" si="27"/>
        <v>#N/A</v>
      </c>
      <c r="O215" s="11" t="e">
        <f t="shared" si="28"/>
        <v>#N/A</v>
      </c>
      <c r="P215" s="11" t="e">
        <f t="shared" si="29"/>
        <v>#N/A</v>
      </c>
      <c r="Q215" s="11" t="e">
        <f t="shared" si="30"/>
        <v>#N/A</v>
      </c>
      <c r="R215" s="11" t="e">
        <f t="shared" ca="1" si="31"/>
        <v>#N/A</v>
      </c>
    </row>
    <row r="216" spans="2:18" ht="18.75" customHeight="1">
      <c r="B216" s="13">
        <v>212</v>
      </c>
      <c r="C216" s="13">
        <v>13</v>
      </c>
      <c r="D216" s="3">
        <f t="shared" si="26"/>
        <v>8470</v>
      </c>
      <c r="L216" s="3">
        <f t="shared" si="24"/>
        <v>11</v>
      </c>
      <c r="M216" s="3" t="e">
        <f t="shared" si="25"/>
        <v>#N/A</v>
      </c>
      <c r="N216" s="11" t="e">
        <f t="shared" si="27"/>
        <v>#N/A</v>
      </c>
      <c r="O216" s="11" t="e">
        <f t="shared" si="28"/>
        <v>#N/A</v>
      </c>
      <c r="P216" s="11" t="e">
        <f t="shared" si="29"/>
        <v>#N/A</v>
      </c>
      <c r="Q216" s="11" t="e">
        <f t="shared" si="30"/>
        <v>#N/A</v>
      </c>
      <c r="R216" s="11" t="e">
        <f t="shared" ca="1" si="31"/>
        <v>#N/A</v>
      </c>
    </row>
    <row r="217" spans="2:18" ht="18.75" customHeight="1">
      <c r="B217" s="13">
        <v>213</v>
      </c>
      <c r="C217" s="13">
        <v>16</v>
      </c>
      <c r="D217" s="3">
        <f t="shared" si="26"/>
        <v>8510</v>
      </c>
      <c r="L217" s="3">
        <f t="shared" si="24"/>
        <v>11</v>
      </c>
      <c r="M217" s="3" t="e">
        <f t="shared" si="25"/>
        <v>#N/A</v>
      </c>
      <c r="N217" s="11" t="e">
        <f t="shared" si="27"/>
        <v>#N/A</v>
      </c>
      <c r="O217" s="11" t="e">
        <f t="shared" si="28"/>
        <v>#N/A</v>
      </c>
      <c r="P217" s="11" t="e">
        <f t="shared" si="29"/>
        <v>#N/A</v>
      </c>
      <c r="Q217" s="11" t="e">
        <f t="shared" si="30"/>
        <v>#N/A</v>
      </c>
      <c r="R217" s="11" t="e">
        <f t="shared" ca="1" si="31"/>
        <v>#N/A</v>
      </c>
    </row>
    <row r="218" spans="2:18" ht="18.75" customHeight="1">
      <c r="B218" s="13">
        <v>214</v>
      </c>
      <c r="C218" s="13">
        <v>14</v>
      </c>
      <c r="D218" s="3">
        <f t="shared" si="26"/>
        <v>8550</v>
      </c>
      <c r="L218" s="3">
        <f t="shared" si="24"/>
        <v>11</v>
      </c>
      <c r="M218" s="3" t="e">
        <f t="shared" si="25"/>
        <v>#N/A</v>
      </c>
      <c r="N218" s="11" t="e">
        <f t="shared" si="27"/>
        <v>#N/A</v>
      </c>
      <c r="O218" s="11" t="e">
        <f t="shared" si="28"/>
        <v>#N/A</v>
      </c>
      <c r="P218" s="11" t="e">
        <f t="shared" si="29"/>
        <v>#N/A</v>
      </c>
      <c r="Q218" s="11" t="e">
        <f t="shared" si="30"/>
        <v>#N/A</v>
      </c>
      <c r="R218" s="11" t="e">
        <f t="shared" ca="1" si="31"/>
        <v>#N/A</v>
      </c>
    </row>
    <row r="219" spans="2:18" ht="18.75" customHeight="1">
      <c r="B219" s="13">
        <v>215</v>
      </c>
      <c r="C219" s="13">
        <v>14</v>
      </c>
      <c r="D219" s="3">
        <f t="shared" si="26"/>
        <v>8590</v>
      </c>
      <c r="L219" s="3">
        <f t="shared" si="24"/>
        <v>11</v>
      </c>
      <c r="M219" s="3" t="e">
        <f t="shared" si="25"/>
        <v>#N/A</v>
      </c>
      <c r="N219" s="11" t="e">
        <f t="shared" si="27"/>
        <v>#N/A</v>
      </c>
      <c r="O219" s="11" t="e">
        <f t="shared" si="28"/>
        <v>#N/A</v>
      </c>
      <c r="P219" s="11" t="e">
        <f t="shared" si="29"/>
        <v>#N/A</v>
      </c>
      <c r="Q219" s="11" t="e">
        <f t="shared" si="30"/>
        <v>#N/A</v>
      </c>
      <c r="R219" s="11" t="e">
        <f t="shared" ca="1" si="31"/>
        <v>#N/A</v>
      </c>
    </row>
    <row r="220" spans="2:18" ht="18.75" customHeight="1">
      <c r="B220" s="13">
        <v>216</v>
      </c>
      <c r="C220" s="13">
        <v>13</v>
      </c>
      <c r="D220" s="3">
        <f t="shared" si="26"/>
        <v>8630</v>
      </c>
      <c r="L220" s="3">
        <f t="shared" si="24"/>
        <v>11</v>
      </c>
      <c r="M220" s="3" t="e">
        <f t="shared" si="25"/>
        <v>#N/A</v>
      </c>
      <c r="N220" s="11" t="e">
        <f t="shared" si="27"/>
        <v>#N/A</v>
      </c>
      <c r="O220" s="11" t="e">
        <f t="shared" si="28"/>
        <v>#N/A</v>
      </c>
      <c r="P220" s="11" t="e">
        <f t="shared" si="29"/>
        <v>#N/A</v>
      </c>
      <c r="Q220" s="11" t="e">
        <f t="shared" si="30"/>
        <v>#N/A</v>
      </c>
      <c r="R220" s="11" t="e">
        <f t="shared" ca="1" si="31"/>
        <v>#N/A</v>
      </c>
    </row>
    <row r="221" spans="2:18" ht="18.75" customHeight="1">
      <c r="B221" s="13">
        <v>217</v>
      </c>
      <c r="C221" s="13">
        <v>16</v>
      </c>
      <c r="D221" s="3">
        <f t="shared" si="26"/>
        <v>8670</v>
      </c>
      <c r="L221" s="3">
        <f t="shared" si="24"/>
        <v>11</v>
      </c>
      <c r="M221" s="3" t="e">
        <f t="shared" si="25"/>
        <v>#N/A</v>
      </c>
      <c r="N221" s="11" t="e">
        <f t="shared" si="27"/>
        <v>#N/A</v>
      </c>
      <c r="O221" s="11" t="e">
        <f t="shared" si="28"/>
        <v>#N/A</v>
      </c>
      <c r="P221" s="11" t="e">
        <f t="shared" si="29"/>
        <v>#N/A</v>
      </c>
      <c r="Q221" s="11" t="e">
        <f t="shared" si="30"/>
        <v>#N/A</v>
      </c>
      <c r="R221" s="11" t="e">
        <f t="shared" ca="1" si="31"/>
        <v>#N/A</v>
      </c>
    </row>
    <row r="222" spans="2:18" ht="18.75" customHeight="1">
      <c r="B222" s="13">
        <v>218</v>
      </c>
      <c r="C222" s="13">
        <v>14</v>
      </c>
      <c r="D222" s="3">
        <f t="shared" si="26"/>
        <v>8710</v>
      </c>
      <c r="L222" s="3">
        <f t="shared" si="24"/>
        <v>11</v>
      </c>
      <c r="M222" s="3" t="e">
        <f t="shared" si="25"/>
        <v>#N/A</v>
      </c>
      <c r="N222" s="11" t="e">
        <f t="shared" si="27"/>
        <v>#N/A</v>
      </c>
      <c r="O222" s="11" t="e">
        <f t="shared" si="28"/>
        <v>#N/A</v>
      </c>
      <c r="P222" s="11" t="e">
        <f t="shared" si="29"/>
        <v>#N/A</v>
      </c>
      <c r="Q222" s="11" t="e">
        <f t="shared" si="30"/>
        <v>#N/A</v>
      </c>
      <c r="R222" s="11" t="e">
        <f t="shared" ca="1" si="31"/>
        <v>#N/A</v>
      </c>
    </row>
    <row r="223" spans="2:18" ht="18.75" customHeight="1">
      <c r="B223" s="13">
        <v>219</v>
      </c>
      <c r="C223" s="13">
        <v>14</v>
      </c>
      <c r="D223" s="3">
        <f t="shared" si="26"/>
        <v>8750</v>
      </c>
      <c r="L223" s="3">
        <f t="shared" si="24"/>
        <v>11</v>
      </c>
      <c r="M223" s="3" t="e">
        <f t="shared" si="25"/>
        <v>#N/A</v>
      </c>
      <c r="N223" s="11" t="e">
        <f t="shared" si="27"/>
        <v>#N/A</v>
      </c>
      <c r="O223" s="11" t="e">
        <f t="shared" si="28"/>
        <v>#N/A</v>
      </c>
      <c r="P223" s="11" t="e">
        <f t="shared" si="29"/>
        <v>#N/A</v>
      </c>
      <c r="Q223" s="11" t="e">
        <f t="shared" si="30"/>
        <v>#N/A</v>
      </c>
      <c r="R223" s="11" t="e">
        <f t="shared" ca="1" si="31"/>
        <v>#N/A</v>
      </c>
    </row>
    <row r="224" spans="2:18" ht="18.75" customHeight="1">
      <c r="B224" s="13">
        <v>220</v>
      </c>
      <c r="C224" s="13">
        <v>17</v>
      </c>
      <c r="D224" s="3">
        <f t="shared" si="26"/>
        <v>8790</v>
      </c>
      <c r="L224" s="3">
        <f t="shared" si="24"/>
        <v>11</v>
      </c>
      <c r="M224" s="3" t="e">
        <f t="shared" si="25"/>
        <v>#N/A</v>
      </c>
      <c r="N224" s="11" t="e">
        <f t="shared" si="27"/>
        <v>#N/A</v>
      </c>
      <c r="O224" s="11" t="e">
        <f t="shared" si="28"/>
        <v>#N/A</v>
      </c>
      <c r="P224" s="11" t="e">
        <f t="shared" si="29"/>
        <v>#N/A</v>
      </c>
      <c r="Q224" s="11" t="e">
        <f t="shared" si="30"/>
        <v>#N/A</v>
      </c>
      <c r="R224" s="11" t="e">
        <f t="shared" ca="1" si="31"/>
        <v>#N/A</v>
      </c>
    </row>
    <row r="225" spans="2:18" ht="18.75" customHeight="1">
      <c r="B225" s="13">
        <v>221</v>
      </c>
      <c r="C225" s="13">
        <v>14</v>
      </c>
      <c r="D225" s="3">
        <f t="shared" si="26"/>
        <v>8830</v>
      </c>
      <c r="L225" s="3">
        <f t="shared" si="24"/>
        <v>12</v>
      </c>
      <c r="M225" s="3" t="e">
        <f t="shared" si="25"/>
        <v>#N/A</v>
      </c>
      <c r="N225" s="11" t="e">
        <f t="shared" si="27"/>
        <v>#N/A</v>
      </c>
      <c r="O225" s="11" t="e">
        <f t="shared" si="28"/>
        <v>#N/A</v>
      </c>
      <c r="P225" s="11" t="e">
        <f t="shared" si="29"/>
        <v>#N/A</v>
      </c>
      <c r="Q225" s="11" t="e">
        <f t="shared" si="30"/>
        <v>#N/A</v>
      </c>
      <c r="R225" s="11" t="e">
        <f t="shared" ca="1" si="31"/>
        <v>#N/A</v>
      </c>
    </row>
    <row r="226" spans="2:18" ht="18.75" customHeight="1">
      <c r="B226" s="13">
        <v>222</v>
      </c>
      <c r="C226" s="13">
        <v>16</v>
      </c>
      <c r="D226" s="3">
        <f t="shared" si="26"/>
        <v>8870</v>
      </c>
      <c r="L226" s="3">
        <f t="shared" si="24"/>
        <v>12</v>
      </c>
      <c r="M226" s="3" t="e">
        <f t="shared" si="25"/>
        <v>#N/A</v>
      </c>
      <c r="N226" s="11" t="e">
        <f t="shared" si="27"/>
        <v>#N/A</v>
      </c>
      <c r="O226" s="11" t="e">
        <f t="shared" si="28"/>
        <v>#N/A</v>
      </c>
      <c r="P226" s="11" t="e">
        <f t="shared" si="29"/>
        <v>#N/A</v>
      </c>
      <c r="Q226" s="11" t="e">
        <f t="shared" si="30"/>
        <v>#N/A</v>
      </c>
      <c r="R226" s="11" t="e">
        <f t="shared" ca="1" si="31"/>
        <v>#N/A</v>
      </c>
    </row>
    <row r="227" spans="2:18" ht="18.75" customHeight="1">
      <c r="B227" s="13">
        <v>223</v>
      </c>
      <c r="C227" s="13">
        <v>15</v>
      </c>
      <c r="D227" s="3">
        <f t="shared" si="26"/>
        <v>8910</v>
      </c>
      <c r="L227" s="3">
        <f t="shared" si="24"/>
        <v>12</v>
      </c>
      <c r="M227" s="3" t="e">
        <f t="shared" si="25"/>
        <v>#N/A</v>
      </c>
      <c r="N227" s="11" t="e">
        <f t="shared" si="27"/>
        <v>#N/A</v>
      </c>
      <c r="O227" s="11" t="e">
        <f t="shared" si="28"/>
        <v>#N/A</v>
      </c>
      <c r="P227" s="11" t="e">
        <f t="shared" si="29"/>
        <v>#N/A</v>
      </c>
      <c r="Q227" s="11" t="e">
        <f t="shared" si="30"/>
        <v>#N/A</v>
      </c>
      <c r="R227" s="11" t="e">
        <f t="shared" ca="1" si="31"/>
        <v>#N/A</v>
      </c>
    </row>
    <row r="228" spans="2:18" ht="18.75" customHeight="1">
      <c r="B228" s="13">
        <v>224</v>
      </c>
      <c r="C228" s="13">
        <v>14</v>
      </c>
      <c r="D228" s="3">
        <f t="shared" si="26"/>
        <v>8950</v>
      </c>
      <c r="L228" s="3">
        <f t="shared" si="24"/>
        <v>12</v>
      </c>
      <c r="M228" s="3" t="e">
        <f t="shared" si="25"/>
        <v>#N/A</v>
      </c>
      <c r="N228" s="11" t="e">
        <f t="shared" si="27"/>
        <v>#N/A</v>
      </c>
      <c r="O228" s="11" t="e">
        <f t="shared" si="28"/>
        <v>#N/A</v>
      </c>
      <c r="P228" s="11" t="e">
        <f t="shared" si="29"/>
        <v>#N/A</v>
      </c>
      <c r="Q228" s="11" t="e">
        <f t="shared" si="30"/>
        <v>#N/A</v>
      </c>
      <c r="R228" s="11" t="e">
        <f t="shared" ca="1" si="31"/>
        <v>#N/A</v>
      </c>
    </row>
    <row r="229" spans="2:18" ht="18.75" customHeight="1">
      <c r="B229" s="13">
        <v>225</v>
      </c>
      <c r="C229" s="13">
        <v>14</v>
      </c>
      <c r="D229" s="3">
        <f t="shared" si="26"/>
        <v>8990</v>
      </c>
      <c r="L229" s="3">
        <f t="shared" si="24"/>
        <v>12</v>
      </c>
      <c r="M229" s="3" t="e">
        <f t="shared" si="25"/>
        <v>#N/A</v>
      </c>
      <c r="N229" s="11" t="e">
        <f t="shared" si="27"/>
        <v>#N/A</v>
      </c>
      <c r="O229" s="11" t="e">
        <f t="shared" si="28"/>
        <v>#N/A</v>
      </c>
      <c r="P229" s="11" t="e">
        <f t="shared" si="29"/>
        <v>#N/A</v>
      </c>
      <c r="Q229" s="11" t="e">
        <f t="shared" si="30"/>
        <v>#N/A</v>
      </c>
      <c r="R229" s="11" t="e">
        <f t="shared" ca="1" si="31"/>
        <v>#N/A</v>
      </c>
    </row>
    <row r="230" spans="2:18" ht="18.75" customHeight="1">
      <c r="B230" s="13">
        <v>226</v>
      </c>
      <c r="C230" s="13">
        <v>11</v>
      </c>
      <c r="D230" s="3">
        <f t="shared" si="26"/>
        <v>9030</v>
      </c>
      <c r="L230" s="3">
        <f t="shared" si="24"/>
        <v>12</v>
      </c>
      <c r="M230" s="3" t="e">
        <f t="shared" si="25"/>
        <v>#N/A</v>
      </c>
      <c r="N230" s="11" t="e">
        <f t="shared" si="27"/>
        <v>#N/A</v>
      </c>
      <c r="O230" s="11" t="e">
        <f t="shared" si="28"/>
        <v>#N/A</v>
      </c>
      <c r="P230" s="11" t="e">
        <f t="shared" si="29"/>
        <v>#N/A</v>
      </c>
      <c r="Q230" s="11" t="e">
        <f t="shared" si="30"/>
        <v>#N/A</v>
      </c>
      <c r="R230" s="11" t="e">
        <f t="shared" ca="1" si="31"/>
        <v>#N/A</v>
      </c>
    </row>
    <row r="231" spans="2:18" ht="18.75" customHeight="1">
      <c r="B231" s="13">
        <v>227</v>
      </c>
      <c r="C231" s="13">
        <v>17</v>
      </c>
      <c r="D231" s="3">
        <f t="shared" si="26"/>
        <v>9070</v>
      </c>
      <c r="L231" s="3">
        <f t="shared" si="24"/>
        <v>12</v>
      </c>
      <c r="M231" s="3" t="e">
        <f t="shared" si="25"/>
        <v>#N/A</v>
      </c>
      <c r="N231" s="11" t="e">
        <f t="shared" si="27"/>
        <v>#N/A</v>
      </c>
      <c r="O231" s="11" t="e">
        <f t="shared" si="28"/>
        <v>#N/A</v>
      </c>
      <c r="P231" s="11" t="e">
        <f t="shared" si="29"/>
        <v>#N/A</v>
      </c>
      <c r="Q231" s="11" t="e">
        <f t="shared" si="30"/>
        <v>#N/A</v>
      </c>
      <c r="R231" s="11" t="e">
        <f t="shared" ca="1" si="31"/>
        <v>#N/A</v>
      </c>
    </row>
    <row r="232" spans="2:18" ht="18.75" customHeight="1">
      <c r="B232" s="13">
        <v>228</v>
      </c>
      <c r="C232" s="13">
        <v>14</v>
      </c>
      <c r="D232" s="3">
        <f t="shared" si="26"/>
        <v>9110</v>
      </c>
      <c r="L232" s="3">
        <f t="shared" si="24"/>
        <v>12</v>
      </c>
      <c r="M232" s="3" t="e">
        <f t="shared" si="25"/>
        <v>#N/A</v>
      </c>
      <c r="N232" s="11" t="e">
        <f t="shared" si="27"/>
        <v>#N/A</v>
      </c>
      <c r="O232" s="11" t="e">
        <f t="shared" si="28"/>
        <v>#N/A</v>
      </c>
      <c r="P232" s="11" t="e">
        <f t="shared" si="29"/>
        <v>#N/A</v>
      </c>
      <c r="Q232" s="11" t="e">
        <f t="shared" si="30"/>
        <v>#N/A</v>
      </c>
      <c r="R232" s="11" t="e">
        <f t="shared" ca="1" si="31"/>
        <v>#N/A</v>
      </c>
    </row>
    <row r="233" spans="2:18" ht="18.75" customHeight="1">
      <c r="B233" s="13">
        <v>229</v>
      </c>
      <c r="C233" s="13">
        <v>16</v>
      </c>
      <c r="D233" s="3">
        <f t="shared" si="26"/>
        <v>9150</v>
      </c>
      <c r="L233" s="3">
        <f t="shared" si="24"/>
        <v>12</v>
      </c>
      <c r="M233" s="3" t="e">
        <f t="shared" si="25"/>
        <v>#N/A</v>
      </c>
      <c r="N233" s="11" t="e">
        <f t="shared" si="27"/>
        <v>#N/A</v>
      </c>
      <c r="O233" s="11" t="e">
        <f t="shared" si="28"/>
        <v>#N/A</v>
      </c>
      <c r="P233" s="11" t="e">
        <f t="shared" si="29"/>
        <v>#N/A</v>
      </c>
      <c r="Q233" s="11" t="e">
        <f t="shared" si="30"/>
        <v>#N/A</v>
      </c>
      <c r="R233" s="11" t="e">
        <f t="shared" ca="1" si="31"/>
        <v>#N/A</v>
      </c>
    </row>
    <row r="234" spans="2:18" ht="18.75" customHeight="1">
      <c r="B234" s="13">
        <v>230</v>
      </c>
      <c r="C234" s="13">
        <v>15</v>
      </c>
      <c r="D234" s="3">
        <f t="shared" si="26"/>
        <v>9190</v>
      </c>
      <c r="L234" s="3">
        <f t="shared" si="24"/>
        <v>12</v>
      </c>
      <c r="M234" s="3" t="e">
        <f t="shared" si="25"/>
        <v>#N/A</v>
      </c>
      <c r="N234" s="11" t="e">
        <f t="shared" si="27"/>
        <v>#N/A</v>
      </c>
      <c r="O234" s="11" t="e">
        <f t="shared" si="28"/>
        <v>#N/A</v>
      </c>
      <c r="P234" s="11" t="e">
        <f t="shared" si="29"/>
        <v>#N/A</v>
      </c>
      <c r="Q234" s="11" t="e">
        <f t="shared" si="30"/>
        <v>#N/A</v>
      </c>
      <c r="R234" s="11" t="e">
        <f t="shared" ca="1" si="31"/>
        <v>#N/A</v>
      </c>
    </row>
    <row r="235" spans="2:18" ht="18.75" customHeight="1">
      <c r="B235" s="13">
        <v>231</v>
      </c>
      <c r="C235" s="13">
        <v>15</v>
      </c>
      <c r="D235" s="3">
        <f t="shared" si="26"/>
        <v>9230</v>
      </c>
      <c r="L235" s="3">
        <f t="shared" si="24"/>
        <v>12</v>
      </c>
      <c r="M235" s="3" t="e">
        <f t="shared" si="25"/>
        <v>#N/A</v>
      </c>
      <c r="N235" s="11" t="e">
        <f t="shared" si="27"/>
        <v>#N/A</v>
      </c>
      <c r="O235" s="11" t="e">
        <f t="shared" si="28"/>
        <v>#N/A</v>
      </c>
      <c r="P235" s="11" t="e">
        <f t="shared" si="29"/>
        <v>#N/A</v>
      </c>
      <c r="Q235" s="11" t="e">
        <f t="shared" si="30"/>
        <v>#N/A</v>
      </c>
      <c r="R235" s="11" t="e">
        <f t="shared" ca="1" si="31"/>
        <v>#N/A</v>
      </c>
    </row>
    <row r="236" spans="2:18" ht="18.75" customHeight="1">
      <c r="B236" s="13">
        <v>232</v>
      </c>
      <c r="C236" s="13">
        <v>14</v>
      </c>
      <c r="D236" s="3">
        <f t="shared" si="26"/>
        <v>9270</v>
      </c>
      <c r="L236" s="3">
        <f t="shared" si="24"/>
        <v>12</v>
      </c>
      <c r="M236" s="3" t="e">
        <f t="shared" si="25"/>
        <v>#N/A</v>
      </c>
      <c r="N236" s="11" t="e">
        <f t="shared" si="27"/>
        <v>#N/A</v>
      </c>
      <c r="O236" s="11" t="e">
        <f t="shared" si="28"/>
        <v>#N/A</v>
      </c>
      <c r="P236" s="11" t="e">
        <f t="shared" si="29"/>
        <v>#N/A</v>
      </c>
      <c r="Q236" s="11" t="e">
        <f t="shared" si="30"/>
        <v>#N/A</v>
      </c>
      <c r="R236" s="11" t="e">
        <f t="shared" ca="1" si="31"/>
        <v>#N/A</v>
      </c>
    </row>
    <row r="237" spans="2:18" ht="18.75" customHeight="1">
      <c r="B237" s="13">
        <v>233</v>
      </c>
      <c r="C237" s="13">
        <v>16</v>
      </c>
      <c r="D237" s="3">
        <f t="shared" si="26"/>
        <v>9310</v>
      </c>
      <c r="L237" s="3">
        <f t="shared" si="24"/>
        <v>12</v>
      </c>
      <c r="M237" s="3" t="e">
        <f t="shared" si="25"/>
        <v>#N/A</v>
      </c>
      <c r="N237" s="11" t="e">
        <f t="shared" si="27"/>
        <v>#N/A</v>
      </c>
      <c r="O237" s="11" t="e">
        <f t="shared" si="28"/>
        <v>#N/A</v>
      </c>
      <c r="P237" s="11" t="e">
        <f t="shared" si="29"/>
        <v>#N/A</v>
      </c>
      <c r="Q237" s="11" t="e">
        <f t="shared" si="30"/>
        <v>#N/A</v>
      </c>
      <c r="R237" s="11" t="e">
        <f t="shared" ca="1" si="31"/>
        <v>#N/A</v>
      </c>
    </row>
    <row r="238" spans="2:18" ht="18.75" customHeight="1">
      <c r="B238" s="13">
        <v>234</v>
      </c>
      <c r="C238" s="13">
        <v>16</v>
      </c>
      <c r="D238" s="3">
        <f t="shared" si="26"/>
        <v>9350</v>
      </c>
      <c r="L238" s="3">
        <f t="shared" si="24"/>
        <v>12</v>
      </c>
      <c r="M238" s="3" t="e">
        <f t="shared" si="25"/>
        <v>#N/A</v>
      </c>
      <c r="N238" s="11" t="e">
        <f t="shared" si="27"/>
        <v>#N/A</v>
      </c>
      <c r="O238" s="11" t="e">
        <f t="shared" si="28"/>
        <v>#N/A</v>
      </c>
      <c r="P238" s="11" t="e">
        <f t="shared" si="29"/>
        <v>#N/A</v>
      </c>
      <c r="Q238" s="11" t="e">
        <f t="shared" si="30"/>
        <v>#N/A</v>
      </c>
      <c r="R238" s="11" t="e">
        <f t="shared" ca="1" si="31"/>
        <v>#N/A</v>
      </c>
    </row>
    <row r="239" spans="2:18" ht="18.75" customHeight="1">
      <c r="B239" s="13">
        <v>235</v>
      </c>
      <c r="C239" s="13">
        <v>15</v>
      </c>
      <c r="D239" s="3">
        <f t="shared" si="26"/>
        <v>9390</v>
      </c>
      <c r="L239" s="3">
        <f t="shared" si="24"/>
        <v>12</v>
      </c>
      <c r="M239" s="3" t="e">
        <f t="shared" si="25"/>
        <v>#N/A</v>
      </c>
      <c r="N239" s="11" t="e">
        <f t="shared" si="27"/>
        <v>#N/A</v>
      </c>
      <c r="O239" s="11" t="e">
        <f t="shared" si="28"/>
        <v>#N/A</v>
      </c>
      <c r="P239" s="11" t="e">
        <f t="shared" si="29"/>
        <v>#N/A</v>
      </c>
      <c r="Q239" s="11" t="e">
        <f t="shared" si="30"/>
        <v>#N/A</v>
      </c>
      <c r="R239" s="11" t="e">
        <f t="shared" ca="1" si="31"/>
        <v>#N/A</v>
      </c>
    </row>
    <row r="240" spans="2:18" ht="18.75" customHeight="1">
      <c r="B240" s="13">
        <v>236</v>
      </c>
      <c r="C240" s="13">
        <v>17</v>
      </c>
      <c r="D240" s="3">
        <f t="shared" si="26"/>
        <v>9430</v>
      </c>
      <c r="L240" s="3">
        <f t="shared" si="24"/>
        <v>12</v>
      </c>
      <c r="M240" s="3" t="e">
        <f t="shared" si="25"/>
        <v>#N/A</v>
      </c>
      <c r="N240" s="11" t="e">
        <f t="shared" si="27"/>
        <v>#N/A</v>
      </c>
      <c r="O240" s="11" t="e">
        <f t="shared" si="28"/>
        <v>#N/A</v>
      </c>
      <c r="P240" s="11" t="e">
        <f t="shared" si="29"/>
        <v>#N/A</v>
      </c>
      <c r="Q240" s="11" t="e">
        <f t="shared" si="30"/>
        <v>#N/A</v>
      </c>
      <c r="R240" s="11" t="e">
        <f t="shared" ca="1" si="31"/>
        <v>#N/A</v>
      </c>
    </row>
    <row r="241" spans="2:18" ht="18.75" customHeight="1">
      <c r="B241" s="13">
        <v>237</v>
      </c>
      <c r="C241" s="13">
        <v>17</v>
      </c>
      <c r="D241" s="3">
        <f t="shared" si="26"/>
        <v>9470</v>
      </c>
      <c r="L241" s="3">
        <f t="shared" si="24"/>
        <v>12</v>
      </c>
      <c r="M241" s="3" t="e">
        <f t="shared" si="25"/>
        <v>#N/A</v>
      </c>
      <c r="N241" s="11" t="e">
        <f t="shared" si="27"/>
        <v>#N/A</v>
      </c>
      <c r="O241" s="11" t="e">
        <f t="shared" si="28"/>
        <v>#N/A</v>
      </c>
      <c r="P241" s="11" t="e">
        <f t="shared" si="29"/>
        <v>#N/A</v>
      </c>
      <c r="Q241" s="11" t="e">
        <f t="shared" si="30"/>
        <v>#N/A</v>
      </c>
      <c r="R241" s="11" t="e">
        <f t="shared" ca="1" si="31"/>
        <v>#N/A</v>
      </c>
    </row>
    <row r="242" spans="2:18" ht="18.75" customHeight="1">
      <c r="B242" s="13">
        <v>238</v>
      </c>
      <c r="C242" s="13">
        <v>13</v>
      </c>
      <c r="D242" s="3">
        <f t="shared" si="26"/>
        <v>9510</v>
      </c>
      <c r="L242" s="3">
        <f t="shared" si="24"/>
        <v>12</v>
      </c>
      <c r="M242" s="3" t="e">
        <f t="shared" si="25"/>
        <v>#N/A</v>
      </c>
      <c r="N242" s="11" t="e">
        <f t="shared" si="27"/>
        <v>#N/A</v>
      </c>
      <c r="O242" s="11" t="e">
        <f t="shared" si="28"/>
        <v>#N/A</v>
      </c>
      <c r="P242" s="11" t="e">
        <f t="shared" si="29"/>
        <v>#N/A</v>
      </c>
      <c r="Q242" s="11" t="e">
        <f t="shared" si="30"/>
        <v>#N/A</v>
      </c>
      <c r="R242" s="11" t="e">
        <f t="shared" ca="1" si="31"/>
        <v>#N/A</v>
      </c>
    </row>
    <row r="243" spans="2:18" ht="18.75" customHeight="1">
      <c r="B243" s="13">
        <v>239</v>
      </c>
      <c r="C243" s="13">
        <v>14</v>
      </c>
      <c r="D243" s="3">
        <f t="shared" si="26"/>
        <v>9550</v>
      </c>
      <c r="L243" s="3">
        <f t="shared" si="24"/>
        <v>12</v>
      </c>
      <c r="M243" s="3" t="e">
        <f t="shared" si="25"/>
        <v>#N/A</v>
      </c>
      <c r="N243" s="11" t="e">
        <f t="shared" si="27"/>
        <v>#N/A</v>
      </c>
      <c r="O243" s="11" t="e">
        <f t="shared" si="28"/>
        <v>#N/A</v>
      </c>
      <c r="P243" s="11" t="e">
        <f t="shared" si="29"/>
        <v>#N/A</v>
      </c>
      <c r="Q243" s="11" t="e">
        <f t="shared" si="30"/>
        <v>#N/A</v>
      </c>
      <c r="R243" s="11" t="e">
        <f t="shared" ca="1" si="31"/>
        <v>#N/A</v>
      </c>
    </row>
    <row r="244" spans="2:18" ht="18.75" customHeight="1">
      <c r="B244" s="13">
        <v>240</v>
      </c>
      <c r="C244" s="13">
        <v>14</v>
      </c>
      <c r="D244" s="3">
        <f t="shared" si="26"/>
        <v>9590</v>
      </c>
      <c r="L244" s="3">
        <f t="shared" si="24"/>
        <v>12</v>
      </c>
      <c r="M244" s="3" t="e">
        <f t="shared" si="25"/>
        <v>#N/A</v>
      </c>
      <c r="N244" s="11" t="e">
        <f t="shared" si="27"/>
        <v>#N/A</v>
      </c>
      <c r="O244" s="11" t="e">
        <f t="shared" si="28"/>
        <v>#N/A</v>
      </c>
      <c r="P244" s="11" t="e">
        <f t="shared" si="29"/>
        <v>#N/A</v>
      </c>
      <c r="Q244" s="11" t="e">
        <f t="shared" si="30"/>
        <v>#N/A</v>
      </c>
      <c r="R244" s="11" t="e">
        <f t="shared" ca="1" si="31"/>
        <v>#N/A</v>
      </c>
    </row>
    <row r="245" spans="2:18" ht="18.75" customHeight="1">
      <c r="B245" s="13">
        <v>241</v>
      </c>
      <c r="C245" s="13">
        <v>16</v>
      </c>
      <c r="D245" s="3">
        <f t="shared" si="26"/>
        <v>9630</v>
      </c>
      <c r="L245" s="3">
        <f t="shared" si="24"/>
        <v>13</v>
      </c>
      <c r="M245" s="3" t="e">
        <f t="shared" si="25"/>
        <v>#N/A</v>
      </c>
      <c r="N245" s="11" t="e">
        <f t="shared" si="27"/>
        <v>#N/A</v>
      </c>
      <c r="O245" s="11" t="e">
        <f t="shared" si="28"/>
        <v>#N/A</v>
      </c>
      <c r="P245" s="11" t="e">
        <f t="shared" si="29"/>
        <v>#N/A</v>
      </c>
      <c r="Q245" s="11" t="e">
        <f t="shared" si="30"/>
        <v>#N/A</v>
      </c>
      <c r="R245" s="11" t="e">
        <f t="shared" ca="1" si="31"/>
        <v>#N/A</v>
      </c>
    </row>
    <row r="246" spans="2:18" ht="18.75" customHeight="1">
      <c r="B246" s="13">
        <v>242</v>
      </c>
      <c r="C246" s="13">
        <v>16</v>
      </c>
      <c r="D246" s="3">
        <f t="shared" si="26"/>
        <v>9670</v>
      </c>
      <c r="L246" s="3">
        <f t="shared" si="24"/>
        <v>13</v>
      </c>
      <c r="M246" s="3" t="e">
        <f t="shared" si="25"/>
        <v>#N/A</v>
      </c>
      <c r="N246" s="11" t="e">
        <f t="shared" si="27"/>
        <v>#N/A</v>
      </c>
      <c r="O246" s="11" t="e">
        <f t="shared" si="28"/>
        <v>#N/A</v>
      </c>
      <c r="P246" s="11" t="e">
        <f t="shared" si="29"/>
        <v>#N/A</v>
      </c>
      <c r="Q246" s="11" t="e">
        <f t="shared" si="30"/>
        <v>#N/A</v>
      </c>
      <c r="R246" s="11" t="e">
        <f t="shared" ca="1" si="31"/>
        <v>#N/A</v>
      </c>
    </row>
    <row r="247" spans="2:18" ht="18.75" customHeight="1">
      <c r="B247" s="13">
        <v>243</v>
      </c>
      <c r="C247" s="13">
        <v>16</v>
      </c>
      <c r="D247" s="3">
        <f t="shared" si="26"/>
        <v>9710</v>
      </c>
      <c r="L247" s="3">
        <f t="shared" si="24"/>
        <v>13</v>
      </c>
      <c r="M247" s="3" t="e">
        <f t="shared" si="25"/>
        <v>#N/A</v>
      </c>
      <c r="N247" s="11" t="e">
        <f t="shared" si="27"/>
        <v>#N/A</v>
      </c>
      <c r="O247" s="11" t="e">
        <f t="shared" si="28"/>
        <v>#N/A</v>
      </c>
      <c r="P247" s="11" t="e">
        <f t="shared" si="29"/>
        <v>#N/A</v>
      </c>
      <c r="Q247" s="11" t="e">
        <f t="shared" si="30"/>
        <v>#N/A</v>
      </c>
      <c r="R247" s="11" t="e">
        <f t="shared" ca="1" si="31"/>
        <v>#N/A</v>
      </c>
    </row>
    <row r="248" spans="2:18" ht="18.75" customHeight="1">
      <c r="B248" s="13">
        <v>244</v>
      </c>
      <c r="C248" s="13">
        <v>14</v>
      </c>
      <c r="D248" s="3">
        <f t="shared" si="26"/>
        <v>9750</v>
      </c>
      <c r="L248" s="3">
        <f t="shared" si="24"/>
        <v>13</v>
      </c>
      <c r="M248" s="3" t="e">
        <f t="shared" si="25"/>
        <v>#N/A</v>
      </c>
      <c r="N248" s="11" t="e">
        <f t="shared" si="27"/>
        <v>#N/A</v>
      </c>
      <c r="O248" s="11" t="e">
        <f t="shared" si="28"/>
        <v>#N/A</v>
      </c>
      <c r="P248" s="11" t="e">
        <f t="shared" si="29"/>
        <v>#N/A</v>
      </c>
      <c r="Q248" s="11" t="e">
        <f t="shared" si="30"/>
        <v>#N/A</v>
      </c>
      <c r="R248" s="11" t="e">
        <f t="shared" ca="1" si="31"/>
        <v>#N/A</v>
      </c>
    </row>
    <row r="249" spans="2:18" ht="18.75" customHeight="1">
      <c r="B249" s="13">
        <v>245</v>
      </c>
      <c r="C249" s="13">
        <v>15</v>
      </c>
      <c r="D249" s="3">
        <f t="shared" si="26"/>
        <v>9790</v>
      </c>
      <c r="L249" s="3">
        <f t="shared" si="24"/>
        <v>13</v>
      </c>
      <c r="M249" s="3" t="e">
        <f t="shared" si="25"/>
        <v>#N/A</v>
      </c>
      <c r="N249" s="11" t="e">
        <f t="shared" si="27"/>
        <v>#N/A</v>
      </c>
      <c r="O249" s="11" t="e">
        <f t="shared" si="28"/>
        <v>#N/A</v>
      </c>
      <c r="P249" s="11" t="e">
        <f t="shared" si="29"/>
        <v>#N/A</v>
      </c>
      <c r="Q249" s="11" t="e">
        <f t="shared" si="30"/>
        <v>#N/A</v>
      </c>
      <c r="R249" s="11" t="e">
        <f t="shared" ca="1" si="31"/>
        <v>#N/A</v>
      </c>
    </row>
    <row r="250" spans="2:18" ht="18.75" customHeight="1">
      <c r="B250" s="13">
        <v>246</v>
      </c>
      <c r="C250" s="13">
        <v>14</v>
      </c>
      <c r="D250" s="3">
        <f t="shared" si="26"/>
        <v>9830</v>
      </c>
      <c r="L250" s="3">
        <f t="shared" si="24"/>
        <v>13</v>
      </c>
      <c r="M250" s="3" t="e">
        <f t="shared" si="25"/>
        <v>#N/A</v>
      </c>
      <c r="N250" s="11" t="e">
        <f t="shared" si="27"/>
        <v>#N/A</v>
      </c>
      <c r="O250" s="11" t="e">
        <f t="shared" si="28"/>
        <v>#N/A</v>
      </c>
      <c r="P250" s="11" t="e">
        <f t="shared" si="29"/>
        <v>#N/A</v>
      </c>
      <c r="Q250" s="11" t="e">
        <f t="shared" si="30"/>
        <v>#N/A</v>
      </c>
      <c r="R250" s="11" t="e">
        <f t="shared" ca="1" si="31"/>
        <v>#N/A</v>
      </c>
    </row>
    <row r="251" spans="2:18" ht="18.75" customHeight="1">
      <c r="B251" s="13">
        <v>247</v>
      </c>
      <c r="C251" s="13">
        <v>14</v>
      </c>
      <c r="D251" s="3">
        <f t="shared" si="26"/>
        <v>9870</v>
      </c>
      <c r="L251" s="3">
        <f t="shared" si="24"/>
        <v>13</v>
      </c>
      <c r="M251" s="3" t="e">
        <f t="shared" si="25"/>
        <v>#N/A</v>
      </c>
      <c r="N251" s="11" t="e">
        <f t="shared" si="27"/>
        <v>#N/A</v>
      </c>
      <c r="O251" s="11" t="e">
        <f t="shared" si="28"/>
        <v>#N/A</v>
      </c>
      <c r="P251" s="11" t="e">
        <f t="shared" si="29"/>
        <v>#N/A</v>
      </c>
      <c r="Q251" s="11" t="e">
        <f t="shared" si="30"/>
        <v>#N/A</v>
      </c>
      <c r="R251" s="11" t="e">
        <f t="shared" ca="1" si="31"/>
        <v>#N/A</v>
      </c>
    </row>
    <row r="252" spans="2:18" ht="18.75" customHeight="1">
      <c r="B252" s="13">
        <v>248</v>
      </c>
      <c r="C252" s="13">
        <v>16</v>
      </c>
      <c r="D252" s="3">
        <f t="shared" si="26"/>
        <v>9910</v>
      </c>
      <c r="L252" s="3">
        <f t="shared" si="24"/>
        <v>13</v>
      </c>
      <c r="M252" s="3" t="e">
        <f t="shared" si="25"/>
        <v>#N/A</v>
      </c>
      <c r="N252" s="11" t="e">
        <f t="shared" si="27"/>
        <v>#N/A</v>
      </c>
      <c r="O252" s="11" t="e">
        <f t="shared" si="28"/>
        <v>#N/A</v>
      </c>
      <c r="P252" s="11" t="e">
        <f t="shared" si="29"/>
        <v>#N/A</v>
      </c>
      <c r="Q252" s="11" t="e">
        <f t="shared" si="30"/>
        <v>#N/A</v>
      </c>
      <c r="R252" s="11" t="e">
        <f t="shared" ca="1" si="31"/>
        <v>#N/A</v>
      </c>
    </row>
    <row r="253" spans="2:18" ht="18.75" customHeight="1">
      <c r="B253" s="13">
        <v>249</v>
      </c>
      <c r="C253" s="13">
        <v>14</v>
      </c>
      <c r="D253" s="3">
        <f t="shared" si="26"/>
        <v>9950</v>
      </c>
      <c r="L253" s="3">
        <f t="shared" si="24"/>
        <v>13</v>
      </c>
      <c r="M253" s="3" t="e">
        <f t="shared" si="25"/>
        <v>#N/A</v>
      </c>
      <c r="N253" s="11" t="e">
        <f t="shared" si="27"/>
        <v>#N/A</v>
      </c>
      <c r="O253" s="11" t="e">
        <f t="shared" si="28"/>
        <v>#N/A</v>
      </c>
      <c r="P253" s="11" t="e">
        <f t="shared" si="29"/>
        <v>#N/A</v>
      </c>
      <c r="Q253" s="11" t="e">
        <f t="shared" si="30"/>
        <v>#N/A</v>
      </c>
      <c r="R253" s="11" t="e">
        <f t="shared" ca="1" si="31"/>
        <v>#N/A</v>
      </c>
    </row>
    <row r="254" spans="2:18" ht="18.75" customHeight="1">
      <c r="B254" s="13">
        <v>250</v>
      </c>
      <c r="C254" s="13">
        <v>16</v>
      </c>
      <c r="D254" s="3">
        <f t="shared" si="26"/>
        <v>9990</v>
      </c>
      <c r="L254" s="3">
        <f t="shared" si="24"/>
        <v>13</v>
      </c>
      <c r="M254" s="3" t="e">
        <f t="shared" si="25"/>
        <v>#N/A</v>
      </c>
      <c r="N254" s="11" t="e">
        <f t="shared" si="27"/>
        <v>#N/A</v>
      </c>
      <c r="O254" s="11" t="e">
        <f t="shared" si="28"/>
        <v>#N/A</v>
      </c>
      <c r="P254" s="11" t="e">
        <f t="shared" si="29"/>
        <v>#N/A</v>
      </c>
      <c r="Q254" s="11" t="e">
        <f t="shared" si="30"/>
        <v>#N/A</v>
      </c>
      <c r="R254" s="11" t="e">
        <f t="shared" ca="1" si="31"/>
        <v>#N/A</v>
      </c>
    </row>
    <row r="255" spans="2:18" ht="18.75" customHeight="1">
      <c r="B255" s="13">
        <v>251</v>
      </c>
      <c r="C255" s="13">
        <v>14</v>
      </c>
      <c r="D255" s="3">
        <f t="shared" si="26"/>
        <v>10030</v>
      </c>
      <c r="L255" s="3">
        <f t="shared" si="24"/>
        <v>13</v>
      </c>
      <c r="M255" s="3" t="e">
        <f t="shared" si="25"/>
        <v>#N/A</v>
      </c>
      <c r="N255" s="11" t="e">
        <f t="shared" si="27"/>
        <v>#N/A</v>
      </c>
      <c r="O255" s="11" t="e">
        <f t="shared" si="28"/>
        <v>#N/A</v>
      </c>
      <c r="P255" s="11" t="e">
        <f t="shared" si="29"/>
        <v>#N/A</v>
      </c>
      <c r="Q255" s="11" t="e">
        <f t="shared" si="30"/>
        <v>#N/A</v>
      </c>
      <c r="R255" s="11" t="e">
        <f t="shared" ca="1" si="31"/>
        <v>#N/A</v>
      </c>
    </row>
    <row r="256" spans="2:18" ht="18.75" customHeight="1">
      <c r="B256" s="13">
        <v>252</v>
      </c>
      <c r="C256" s="13">
        <v>16</v>
      </c>
      <c r="D256" s="3">
        <f t="shared" si="26"/>
        <v>10070</v>
      </c>
      <c r="L256" s="3">
        <f t="shared" si="24"/>
        <v>13</v>
      </c>
      <c r="M256" s="3" t="e">
        <f t="shared" si="25"/>
        <v>#N/A</v>
      </c>
      <c r="N256" s="11" t="e">
        <f t="shared" si="27"/>
        <v>#N/A</v>
      </c>
      <c r="O256" s="11" t="e">
        <f t="shared" si="28"/>
        <v>#N/A</v>
      </c>
      <c r="P256" s="11" t="e">
        <f t="shared" si="29"/>
        <v>#N/A</v>
      </c>
      <c r="Q256" s="11" t="e">
        <f t="shared" si="30"/>
        <v>#N/A</v>
      </c>
      <c r="R256" s="11" t="e">
        <f t="shared" ca="1" si="31"/>
        <v>#N/A</v>
      </c>
    </row>
    <row r="257" spans="2:18" ht="18.75" customHeight="1">
      <c r="B257" s="13">
        <v>253</v>
      </c>
      <c r="C257" s="13">
        <v>14</v>
      </c>
      <c r="D257" s="3">
        <f t="shared" si="26"/>
        <v>10110</v>
      </c>
      <c r="L257" s="3">
        <f t="shared" si="24"/>
        <v>13</v>
      </c>
      <c r="M257" s="3" t="e">
        <f t="shared" si="25"/>
        <v>#N/A</v>
      </c>
      <c r="N257" s="11" t="e">
        <f t="shared" si="27"/>
        <v>#N/A</v>
      </c>
      <c r="O257" s="11" t="e">
        <f t="shared" si="28"/>
        <v>#N/A</v>
      </c>
      <c r="P257" s="11" t="e">
        <f t="shared" si="29"/>
        <v>#N/A</v>
      </c>
      <c r="Q257" s="11" t="e">
        <f t="shared" si="30"/>
        <v>#N/A</v>
      </c>
      <c r="R257" s="11" t="e">
        <f t="shared" ca="1" si="31"/>
        <v>#N/A</v>
      </c>
    </row>
    <row r="258" spans="2:18" ht="18.75" customHeight="1">
      <c r="B258" s="13">
        <v>254</v>
      </c>
      <c r="C258" s="13">
        <v>16</v>
      </c>
      <c r="D258" s="3">
        <f t="shared" si="26"/>
        <v>10150</v>
      </c>
      <c r="L258" s="3">
        <f t="shared" si="24"/>
        <v>13</v>
      </c>
      <c r="M258" s="3" t="e">
        <f t="shared" si="25"/>
        <v>#N/A</v>
      </c>
      <c r="N258" s="11" t="e">
        <f t="shared" si="27"/>
        <v>#N/A</v>
      </c>
      <c r="O258" s="11" t="e">
        <f t="shared" si="28"/>
        <v>#N/A</v>
      </c>
      <c r="P258" s="11" t="e">
        <f t="shared" si="29"/>
        <v>#N/A</v>
      </c>
      <c r="Q258" s="11" t="e">
        <f t="shared" si="30"/>
        <v>#N/A</v>
      </c>
      <c r="R258" s="11" t="e">
        <f t="shared" ca="1" si="31"/>
        <v>#N/A</v>
      </c>
    </row>
    <row r="259" spans="2:18" ht="18.75" customHeight="1">
      <c r="B259" s="13">
        <v>255</v>
      </c>
      <c r="C259" s="13">
        <v>16</v>
      </c>
      <c r="D259" s="3">
        <f t="shared" si="26"/>
        <v>10190</v>
      </c>
      <c r="L259" s="3">
        <f t="shared" si="24"/>
        <v>13</v>
      </c>
      <c r="M259" s="3" t="e">
        <f t="shared" si="25"/>
        <v>#N/A</v>
      </c>
      <c r="N259" s="11" t="e">
        <f t="shared" si="27"/>
        <v>#N/A</v>
      </c>
      <c r="O259" s="11" t="e">
        <f t="shared" si="28"/>
        <v>#N/A</v>
      </c>
      <c r="P259" s="11" t="e">
        <f t="shared" si="29"/>
        <v>#N/A</v>
      </c>
      <c r="Q259" s="11" t="e">
        <f t="shared" si="30"/>
        <v>#N/A</v>
      </c>
      <c r="R259" s="11" t="e">
        <f t="shared" ca="1" si="31"/>
        <v>#N/A</v>
      </c>
    </row>
    <row r="260" spans="2:18" ht="18.75" customHeight="1">
      <c r="B260" s="13">
        <v>256</v>
      </c>
      <c r="C260" s="13">
        <v>18</v>
      </c>
      <c r="D260" s="3">
        <f t="shared" si="26"/>
        <v>10230</v>
      </c>
      <c r="L260" s="3">
        <f t="shared" si="24"/>
        <v>13</v>
      </c>
      <c r="M260" s="3" t="e">
        <f t="shared" si="25"/>
        <v>#N/A</v>
      </c>
      <c r="N260" s="11" t="e">
        <f t="shared" si="27"/>
        <v>#N/A</v>
      </c>
      <c r="O260" s="11" t="e">
        <f t="shared" si="28"/>
        <v>#N/A</v>
      </c>
      <c r="P260" s="11" t="e">
        <f t="shared" si="29"/>
        <v>#N/A</v>
      </c>
      <c r="Q260" s="11" t="e">
        <f t="shared" si="30"/>
        <v>#N/A</v>
      </c>
      <c r="R260" s="11" t="e">
        <f t="shared" ca="1" si="31"/>
        <v>#N/A</v>
      </c>
    </row>
    <row r="261" spans="2:18" ht="18.75" customHeight="1">
      <c r="B261" s="13">
        <v>257</v>
      </c>
      <c r="C261" s="13">
        <v>16</v>
      </c>
      <c r="D261" s="3">
        <f t="shared" si="26"/>
        <v>10270</v>
      </c>
      <c r="L261" s="3">
        <f t="shared" ref="L261:L324" si="32">IF(B261="",NA(),ROUNDUP(B261/J$5,0))</f>
        <v>13</v>
      </c>
      <c r="M261" s="3" t="e">
        <f t="shared" ref="M261:M324" si="33">IF(OR(B261&gt;J$7,B261=""),NA(),B261)</f>
        <v>#N/A</v>
      </c>
      <c r="N261" s="11" t="e">
        <f t="shared" si="27"/>
        <v>#N/A</v>
      </c>
      <c r="O261" s="11" t="e">
        <f t="shared" si="28"/>
        <v>#N/A</v>
      </c>
      <c r="P261" s="11" t="e">
        <f t="shared" si="29"/>
        <v>#N/A</v>
      </c>
      <c r="Q261" s="11" t="e">
        <f t="shared" si="30"/>
        <v>#N/A</v>
      </c>
      <c r="R261" s="11" t="e">
        <f t="shared" ca="1" si="31"/>
        <v>#N/A</v>
      </c>
    </row>
    <row r="262" spans="2:18" ht="18.75" customHeight="1">
      <c r="B262" s="13">
        <v>258</v>
      </c>
      <c r="C262" s="13">
        <v>16</v>
      </c>
      <c r="D262" s="3">
        <f t="shared" ref="D262:D325" si="34">G$5*B262+G$6</f>
        <v>10310</v>
      </c>
      <c r="L262" s="3">
        <f t="shared" si="32"/>
        <v>13</v>
      </c>
      <c r="M262" s="3" t="e">
        <f t="shared" si="33"/>
        <v>#N/A</v>
      </c>
      <c r="N262" s="11" t="e">
        <f t="shared" ref="N262:N325" si="35">(M262-1)*J$5+1</f>
        <v>#N/A</v>
      </c>
      <c r="O262" s="11" t="e">
        <f t="shared" ref="O262:O325" si="36">M262*J$5</f>
        <v>#N/A</v>
      </c>
      <c r="P262" s="11" t="e">
        <f t="shared" ref="P262:P325" si="37">(N262+O262)/2*G$5+G$6</f>
        <v>#N/A</v>
      </c>
      <c r="Q262" s="11" t="e">
        <f t="shared" ref="Q262:Q325" si="38">IF(J$6="B",M262,P262)</f>
        <v>#N/A</v>
      </c>
      <c r="R262" s="11" t="e">
        <f t="shared" ref="R262:R325" ca="1" si="39">SUM(OFFSET(INDIRECT("C"&amp;TEXT(5+(M262-1)*J$5,"#")),0,0,J$5,1))</f>
        <v>#N/A</v>
      </c>
    </row>
    <row r="263" spans="2:18" ht="18.75" customHeight="1">
      <c r="B263" s="13">
        <v>259</v>
      </c>
      <c r="C263" s="13">
        <v>17</v>
      </c>
      <c r="D263" s="3">
        <f t="shared" si="34"/>
        <v>10350</v>
      </c>
      <c r="L263" s="3">
        <f t="shared" si="32"/>
        <v>13</v>
      </c>
      <c r="M263" s="3" t="e">
        <f t="shared" si="33"/>
        <v>#N/A</v>
      </c>
      <c r="N263" s="11" t="e">
        <f t="shared" si="35"/>
        <v>#N/A</v>
      </c>
      <c r="O263" s="11" t="e">
        <f t="shared" si="36"/>
        <v>#N/A</v>
      </c>
      <c r="P263" s="11" t="e">
        <f t="shared" si="37"/>
        <v>#N/A</v>
      </c>
      <c r="Q263" s="11" t="e">
        <f t="shared" si="38"/>
        <v>#N/A</v>
      </c>
      <c r="R263" s="11" t="e">
        <f t="shared" ca="1" si="39"/>
        <v>#N/A</v>
      </c>
    </row>
    <row r="264" spans="2:18" ht="18.75" customHeight="1">
      <c r="B264" s="13">
        <v>260</v>
      </c>
      <c r="C264" s="13">
        <v>13</v>
      </c>
      <c r="D264" s="3">
        <f t="shared" si="34"/>
        <v>10390</v>
      </c>
      <c r="L264" s="3">
        <f t="shared" si="32"/>
        <v>13</v>
      </c>
      <c r="M264" s="3" t="e">
        <f t="shared" si="33"/>
        <v>#N/A</v>
      </c>
      <c r="N264" s="11" t="e">
        <f t="shared" si="35"/>
        <v>#N/A</v>
      </c>
      <c r="O264" s="11" t="e">
        <f t="shared" si="36"/>
        <v>#N/A</v>
      </c>
      <c r="P264" s="11" t="e">
        <f t="shared" si="37"/>
        <v>#N/A</v>
      </c>
      <c r="Q264" s="11" t="e">
        <f t="shared" si="38"/>
        <v>#N/A</v>
      </c>
      <c r="R264" s="11" t="e">
        <f t="shared" ca="1" si="39"/>
        <v>#N/A</v>
      </c>
    </row>
    <row r="265" spans="2:18" ht="18.75" customHeight="1">
      <c r="B265" s="13">
        <v>261</v>
      </c>
      <c r="C265" s="13">
        <v>16</v>
      </c>
      <c r="D265" s="3">
        <f t="shared" si="34"/>
        <v>10430</v>
      </c>
      <c r="L265" s="3">
        <f t="shared" si="32"/>
        <v>14</v>
      </c>
      <c r="M265" s="3" t="e">
        <f t="shared" si="33"/>
        <v>#N/A</v>
      </c>
      <c r="N265" s="11" t="e">
        <f t="shared" si="35"/>
        <v>#N/A</v>
      </c>
      <c r="O265" s="11" t="e">
        <f t="shared" si="36"/>
        <v>#N/A</v>
      </c>
      <c r="P265" s="11" t="e">
        <f t="shared" si="37"/>
        <v>#N/A</v>
      </c>
      <c r="Q265" s="11" t="e">
        <f t="shared" si="38"/>
        <v>#N/A</v>
      </c>
      <c r="R265" s="11" t="e">
        <f t="shared" ca="1" si="39"/>
        <v>#N/A</v>
      </c>
    </row>
    <row r="266" spans="2:18" ht="18.75" customHeight="1">
      <c r="B266" s="13">
        <v>262</v>
      </c>
      <c r="C266" s="13">
        <v>15</v>
      </c>
      <c r="D266" s="3">
        <f t="shared" si="34"/>
        <v>10470</v>
      </c>
      <c r="L266" s="3">
        <f t="shared" si="32"/>
        <v>14</v>
      </c>
      <c r="M266" s="3" t="e">
        <f t="shared" si="33"/>
        <v>#N/A</v>
      </c>
      <c r="N266" s="11" t="e">
        <f t="shared" si="35"/>
        <v>#N/A</v>
      </c>
      <c r="O266" s="11" t="e">
        <f t="shared" si="36"/>
        <v>#N/A</v>
      </c>
      <c r="P266" s="11" t="e">
        <f t="shared" si="37"/>
        <v>#N/A</v>
      </c>
      <c r="Q266" s="11" t="e">
        <f t="shared" si="38"/>
        <v>#N/A</v>
      </c>
      <c r="R266" s="11" t="e">
        <f t="shared" ca="1" si="39"/>
        <v>#N/A</v>
      </c>
    </row>
    <row r="267" spans="2:18" ht="18.75" customHeight="1">
      <c r="B267" s="13">
        <v>263</v>
      </c>
      <c r="C267" s="13">
        <v>15</v>
      </c>
      <c r="D267" s="3">
        <f t="shared" si="34"/>
        <v>10510</v>
      </c>
      <c r="L267" s="3">
        <f t="shared" si="32"/>
        <v>14</v>
      </c>
      <c r="M267" s="3" t="e">
        <f t="shared" si="33"/>
        <v>#N/A</v>
      </c>
      <c r="N267" s="11" t="e">
        <f t="shared" si="35"/>
        <v>#N/A</v>
      </c>
      <c r="O267" s="11" t="e">
        <f t="shared" si="36"/>
        <v>#N/A</v>
      </c>
      <c r="P267" s="11" t="e">
        <f t="shared" si="37"/>
        <v>#N/A</v>
      </c>
      <c r="Q267" s="11" t="e">
        <f t="shared" si="38"/>
        <v>#N/A</v>
      </c>
      <c r="R267" s="11" t="e">
        <f t="shared" ca="1" si="39"/>
        <v>#N/A</v>
      </c>
    </row>
    <row r="268" spans="2:18" ht="18.75" customHeight="1">
      <c r="B268" s="13">
        <v>264</v>
      </c>
      <c r="C268" s="13">
        <v>17</v>
      </c>
      <c r="D268" s="3">
        <f t="shared" si="34"/>
        <v>10550</v>
      </c>
      <c r="L268" s="3">
        <f t="shared" si="32"/>
        <v>14</v>
      </c>
      <c r="M268" s="3" t="e">
        <f t="shared" si="33"/>
        <v>#N/A</v>
      </c>
      <c r="N268" s="11" t="e">
        <f t="shared" si="35"/>
        <v>#N/A</v>
      </c>
      <c r="O268" s="11" t="e">
        <f t="shared" si="36"/>
        <v>#N/A</v>
      </c>
      <c r="P268" s="11" t="e">
        <f t="shared" si="37"/>
        <v>#N/A</v>
      </c>
      <c r="Q268" s="11" t="e">
        <f t="shared" si="38"/>
        <v>#N/A</v>
      </c>
      <c r="R268" s="11" t="e">
        <f t="shared" ca="1" si="39"/>
        <v>#N/A</v>
      </c>
    </row>
    <row r="269" spans="2:18" ht="18.75" customHeight="1">
      <c r="B269" s="13">
        <v>265</v>
      </c>
      <c r="C269" s="13">
        <v>16</v>
      </c>
      <c r="D269" s="3">
        <f t="shared" si="34"/>
        <v>10590</v>
      </c>
      <c r="L269" s="3">
        <f t="shared" si="32"/>
        <v>14</v>
      </c>
      <c r="M269" s="3" t="e">
        <f t="shared" si="33"/>
        <v>#N/A</v>
      </c>
      <c r="N269" s="11" t="e">
        <f t="shared" si="35"/>
        <v>#N/A</v>
      </c>
      <c r="O269" s="11" t="e">
        <f t="shared" si="36"/>
        <v>#N/A</v>
      </c>
      <c r="P269" s="11" t="e">
        <f t="shared" si="37"/>
        <v>#N/A</v>
      </c>
      <c r="Q269" s="11" t="e">
        <f t="shared" si="38"/>
        <v>#N/A</v>
      </c>
      <c r="R269" s="11" t="e">
        <f t="shared" ca="1" si="39"/>
        <v>#N/A</v>
      </c>
    </row>
    <row r="270" spans="2:18" ht="18.75" customHeight="1">
      <c r="B270" s="13">
        <v>266</v>
      </c>
      <c r="C270" s="13">
        <v>16</v>
      </c>
      <c r="D270" s="3">
        <f t="shared" si="34"/>
        <v>10630</v>
      </c>
      <c r="L270" s="3">
        <f t="shared" si="32"/>
        <v>14</v>
      </c>
      <c r="M270" s="3" t="e">
        <f t="shared" si="33"/>
        <v>#N/A</v>
      </c>
      <c r="N270" s="11" t="e">
        <f t="shared" si="35"/>
        <v>#N/A</v>
      </c>
      <c r="O270" s="11" t="e">
        <f t="shared" si="36"/>
        <v>#N/A</v>
      </c>
      <c r="P270" s="11" t="e">
        <f t="shared" si="37"/>
        <v>#N/A</v>
      </c>
      <c r="Q270" s="11" t="e">
        <f t="shared" si="38"/>
        <v>#N/A</v>
      </c>
      <c r="R270" s="11" t="e">
        <f t="shared" ca="1" si="39"/>
        <v>#N/A</v>
      </c>
    </row>
    <row r="271" spans="2:18" ht="18.75" customHeight="1">
      <c r="B271" s="13">
        <v>267</v>
      </c>
      <c r="C271" s="13">
        <v>14</v>
      </c>
      <c r="D271" s="3">
        <f t="shared" si="34"/>
        <v>10670</v>
      </c>
      <c r="L271" s="3">
        <f t="shared" si="32"/>
        <v>14</v>
      </c>
      <c r="M271" s="3" t="e">
        <f t="shared" si="33"/>
        <v>#N/A</v>
      </c>
      <c r="N271" s="11" t="e">
        <f t="shared" si="35"/>
        <v>#N/A</v>
      </c>
      <c r="O271" s="11" t="e">
        <f t="shared" si="36"/>
        <v>#N/A</v>
      </c>
      <c r="P271" s="11" t="e">
        <f t="shared" si="37"/>
        <v>#N/A</v>
      </c>
      <c r="Q271" s="11" t="e">
        <f t="shared" si="38"/>
        <v>#N/A</v>
      </c>
      <c r="R271" s="11" t="e">
        <f t="shared" ca="1" si="39"/>
        <v>#N/A</v>
      </c>
    </row>
    <row r="272" spans="2:18" ht="18.75" customHeight="1">
      <c r="B272" s="13">
        <v>268</v>
      </c>
      <c r="C272" s="13">
        <v>17</v>
      </c>
      <c r="D272" s="3">
        <f t="shared" si="34"/>
        <v>10710</v>
      </c>
      <c r="L272" s="3">
        <f t="shared" si="32"/>
        <v>14</v>
      </c>
      <c r="M272" s="3" t="e">
        <f t="shared" si="33"/>
        <v>#N/A</v>
      </c>
      <c r="N272" s="11" t="e">
        <f t="shared" si="35"/>
        <v>#N/A</v>
      </c>
      <c r="O272" s="11" t="e">
        <f t="shared" si="36"/>
        <v>#N/A</v>
      </c>
      <c r="P272" s="11" t="e">
        <f t="shared" si="37"/>
        <v>#N/A</v>
      </c>
      <c r="Q272" s="11" t="e">
        <f t="shared" si="38"/>
        <v>#N/A</v>
      </c>
      <c r="R272" s="11" t="e">
        <f t="shared" ca="1" si="39"/>
        <v>#N/A</v>
      </c>
    </row>
    <row r="273" spans="2:18" ht="18.75" customHeight="1">
      <c r="B273" s="13">
        <v>269</v>
      </c>
      <c r="C273" s="13">
        <v>17</v>
      </c>
      <c r="D273" s="3">
        <f t="shared" si="34"/>
        <v>10750</v>
      </c>
      <c r="L273" s="3">
        <f t="shared" si="32"/>
        <v>14</v>
      </c>
      <c r="M273" s="3" t="e">
        <f t="shared" si="33"/>
        <v>#N/A</v>
      </c>
      <c r="N273" s="11" t="e">
        <f t="shared" si="35"/>
        <v>#N/A</v>
      </c>
      <c r="O273" s="11" t="e">
        <f t="shared" si="36"/>
        <v>#N/A</v>
      </c>
      <c r="P273" s="11" t="e">
        <f t="shared" si="37"/>
        <v>#N/A</v>
      </c>
      <c r="Q273" s="11" t="e">
        <f t="shared" si="38"/>
        <v>#N/A</v>
      </c>
      <c r="R273" s="11" t="e">
        <f t="shared" ca="1" si="39"/>
        <v>#N/A</v>
      </c>
    </row>
    <row r="274" spans="2:18" ht="18.75" customHeight="1">
      <c r="B274" s="13">
        <v>270</v>
      </c>
      <c r="C274" s="13">
        <v>17</v>
      </c>
      <c r="D274" s="3">
        <f t="shared" si="34"/>
        <v>10790</v>
      </c>
      <c r="L274" s="3">
        <f t="shared" si="32"/>
        <v>14</v>
      </c>
      <c r="M274" s="3" t="e">
        <f t="shared" si="33"/>
        <v>#N/A</v>
      </c>
      <c r="N274" s="11" t="e">
        <f t="shared" si="35"/>
        <v>#N/A</v>
      </c>
      <c r="O274" s="11" t="e">
        <f t="shared" si="36"/>
        <v>#N/A</v>
      </c>
      <c r="P274" s="11" t="e">
        <f t="shared" si="37"/>
        <v>#N/A</v>
      </c>
      <c r="Q274" s="11" t="e">
        <f t="shared" si="38"/>
        <v>#N/A</v>
      </c>
      <c r="R274" s="11" t="e">
        <f t="shared" ca="1" si="39"/>
        <v>#N/A</v>
      </c>
    </row>
    <row r="275" spans="2:18" ht="18.75" customHeight="1">
      <c r="B275" s="13">
        <v>271</v>
      </c>
      <c r="C275" s="13">
        <v>15</v>
      </c>
      <c r="D275" s="3">
        <f t="shared" si="34"/>
        <v>10830</v>
      </c>
      <c r="L275" s="3">
        <f t="shared" si="32"/>
        <v>14</v>
      </c>
      <c r="M275" s="3" t="e">
        <f t="shared" si="33"/>
        <v>#N/A</v>
      </c>
      <c r="N275" s="11" t="e">
        <f t="shared" si="35"/>
        <v>#N/A</v>
      </c>
      <c r="O275" s="11" t="e">
        <f t="shared" si="36"/>
        <v>#N/A</v>
      </c>
      <c r="P275" s="11" t="e">
        <f t="shared" si="37"/>
        <v>#N/A</v>
      </c>
      <c r="Q275" s="11" t="e">
        <f t="shared" si="38"/>
        <v>#N/A</v>
      </c>
      <c r="R275" s="11" t="e">
        <f t="shared" ca="1" si="39"/>
        <v>#N/A</v>
      </c>
    </row>
    <row r="276" spans="2:18" ht="18.75" customHeight="1">
      <c r="B276" s="13">
        <v>272</v>
      </c>
      <c r="C276" s="13">
        <v>16</v>
      </c>
      <c r="D276" s="3">
        <f t="shared" si="34"/>
        <v>10870</v>
      </c>
      <c r="L276" s="3">
        <f t="shared" si="32"/>
        <v>14</v>
      </c>
      <c r="M276" s="3" t="e">
        <f t="shared" si="33"/>
        <v>#N/A</v>
      </c>
      <c r="N276" s="11" t="e">
        <f t="shared" si="35"/>
        <v>#N/A</v>
      </c>
      <c r="O276" s="11" t="e">
        <f t="shared" si="36"/>
        <v>#N/A</v>
      </c>
      <c r="P276" s="11" t="e">
        <f t="shared" si="37"/>
        <v>#N/A</v>
      </c>
      <c r="Q276" s="11" t="e">
        <f t="shared" si="38"/>
        <v>#N/A</v>
      </c>
      <c r="R276" s="11" t="e">
        <f t="shared" ca="1" si="39"/>
        <v>#N/A</v>
      </c>
    </row>
    <row r="277" spans="2:18" ht="18.75" customHeight="1">
      <c r="B277" s="13">
        <v>273</v>
      </c>
      <c r="C277" s="13">
        <v>16</v>
      </c>
      <c r="D277" s="3">
        <f t="shared" si="34"/>
        <v>10910</v>
      </c>
      <c r="L277" s="3">
        <f t="shared" si="32"/>
        <v>14</v>
      </c>
      <c r="M277" s="3" t="e">
        <f t="shared" si="33"/>
        <v>#N/A</v>
      </c>
      <c r="N277" s="11" t="e">
        <f t="shared" si="35"/>
        <v>#N/A</v>
      </c>
      <c r="O277" s="11" t="e">
        <f t="shared" si="36"/>
        <v>#N/A</v>
      </c>
      <c r="P277" s="11" t="e">
        <f t="shared" si="37"/>
        <v>#N/A</v>
      </c>
      <c r="Q277" s="11" t="e">
        <f t="shared" si="38"/>
        <v>#N/A</v>
      </c>
      <c r="R277" s="11" t="e">
        <f t="shared" ca="1" si="39"/>
        <v>#N/A</v>
      </c>
    </row>
    <row r="278" spans="2:18" ht="18.75" customHeight="1">
      <c r="B278" s="13">
        <v>274</v>
      </c>
      <c r="C278" s="13">
        <v>18</v>
      </c>
      <c r="D278" s="3">
        <f t="shared" si="34"/>
        <v>10950</v>
      </c>
      <c r="L278" s="3">
        <f t="shared" si="32"/>
        <v>14</v>
      </c>
      <c r="M278" s="3" t="e">
        <f t="shared" si="33"/>
        <v>#N/A</v>
      </c>
      <c r="N278" s="11" t="e">
        <f t="shared" si="35"/>
        <v>#N/A</v>
      </c>
      <c r="O278" s="11" t="e">
        <f t="shared" si="36"/>
        <v>#N/A</v>
      </c>
      <c r="P278" s="11" t="e">
        <f t="shared" si="37"/>
        <v>#N/A</v>
      </c>
      <c r="Q278" s="11" t="e">
        <f t="shared" si="38"/>
        <v>#N/A</v>
      </c>
      <c r="R278" s="11" t="e">
        <f t="shared" ca="1" si="39"/>
        <v>#N/A</v>
      </c>
    </row>
    <row r="279" spans="2:18" ht="18.75" customHeight="1">
      <c r="B279" s="13">
        <v>275</v>
      </c>
      <c r="C279" s="13">
        <v>18</v>
      </c>
      <c r="D279" s="3">
        <f t="shared" si="34"/>
        <v>10990</v>
      </c>
      <c r="L279" s="3">
        <f t="shared" si="32"/>
        <v>14</v>
      </c>
      <c r="M279" s="3" t="e">
        <f t="shared" si="33"/>
        <v>#N/A</v>
      </c>
      <c r="N279" s="11" t="e">
        <f t="shared" si="35"/>
        <v>#N/A</v>
      </c>
      <c r="O279" s="11" t="e">
        <f t="shared" si="36"/>
        <v>#N/A</v>
      </c>
      <c r="P279" s="11" t="e">
        <f t="shared" si="37"/>
        <v>#N/A</v>
      </c>
      <c r="Q279" s="11" t="e">
        <f t="shared" si="38"/>
        <v>#N/A</v>
      </c>
      <c r="R279" s="11" t="e">
        <f t="shared" ca="1" si="39"/>
        <v>#N/A</v>
      </c>
    </row>
    <row r="280" spans="2:18" ht="18.75" customHeight="1">
      <c r="B280" s="13">
        <v>276</v>
      </c>
      <c r="C280" s="13">
        <v>15</v>
      </c>
      <c r="D280" s="3">
        <f t="shared" si="34"/>
        <v>11030</v>
      </c>
      <c r="L280" s="3">
        <f t="shared" si="32"/>
        <v>14</v>
      </c>
      <c r="M280" s="3" t="e">
        <f t="shared" si="33"/>
        <v>#N/A</v>
      </c>
      <c r="N280" s="11" t="e">
        <f t="shared" si="35"/>
        <v>#N/A</v>
      </c>
      <c r="O280" s="11" t="e">
        <f t="shared" si="36"/>
        <v>#N/A</v>
      </c>
      <c r="P280" s="11" t="e">
        <f t="shared" si="37"/>
        <v>#N/A</v>
      </c>
      <c r="Q280" s="11" t="e">
        <f t="shared" si="38"/>
        <v>#N/A</v>
      </c>
      <c r="R280" s="11" t="e">
        <f t="shared" ca="1" si="39"/>
        <v>#N/A</v>
      </c>
    </row>
    <row r="281" spans="2:18" ht="18.75" customHeight="1">
      <c r="B281" s="13">
        <v>277</v>
      </c>
      <c r="C281" s="13">
        <v>17</v>
      </c>
      <c r="D281" s="3">
        <f t="shared" si="34"/>
        <v>11070</v>
      </c>
      <c r="L281" s="3">
        <f t="shared" si="32"/>
        <v>14</v>
      </c>
      <c r="M281" s="3" t="e">
        <f t="shared" si="33"/>
        <v>#N/A</v>
      </c>
      <c r="N281" s="11" t="e">
        <f t="shared" si="35"/>
        <v>#N/A</v>
      </c>
      <c r="O281" s="11" t="e">
        <f t="shared" si="36"/>
        <v>#N/A</v>
      </c>
      <c r="P281" s="11" t="e">
        <f t="shared" si="37"/>
        <v>#N/A</v>
      </c>
      <c r="Q281" s="11" t="e">
        <f t="shared" si="38"/>
        <v>#N/A</v>
      </c>
      <c r="R281" s="11" t="e">
        <f t="shared" ca="1" si="39"/>
        <v>#N/A</v>
      </c>
    </row>
    <row r="282" spans="2:18" ht="18.75" customHeight="1">
      <c r="B282" s="13">
        <v>278</v>
      </c>
      <c r="C282" s="13">
        <v>17</v>
      </c>
      <c r="D282" s="3">
        <f t="shared" si="34"/>
        <v>11110</v>
      </c>
      <c r="L282" s="3">
        <f t="shared" si="32"/>
        <v>14</v>
      </c>
      <c r="M282" s="3" t="e">
        <f t="shared" si="33"/>
        <v>#N/A</v>
      </c>
      <c r="N282" s="11" t="e">
        <f t="shared" si="35"/>
        <v>#N/A</v>
      </c>
      <c r="O282" s="11" t="e">
        <f t="shared" si="36"/>
        <v>#N/A</v>
      </c>
      <c r="P282" s="11" t="e">
        <f t="shared" si="37"/>
        <v>#N/A</v>
      </c>
      <c r="Q282" s="11" t="e">
        <f t="shared" si="38"/>
        <v>#N/A</v>
      </c>
      <c r="R282" s="11" t="e">
        <f t="shared" ca="1" si="39"/>
        <v>#N/A</v>
      </c>
    </row>
    <row r="283" spans="2:18" ht="18.75" customHeight="1">
      <c r="B283" s="13">
        <v>279</v>
      </c>
      <c r="C283" s="13">
        <v>18</v>
      </c>
      <c r="D283" s="3">
        <f t="shared" si="34"/>
        <v>11150</v>
      </c>
      <c r="L283" s="3">
        <f t="shared" si="32"/>
        <v>14</v>
      </c>
      <c r="M283" s="3" t="e">
        <f t="shared" si="33"/>
        <v>#N/A</v>
      </c>
      <c r="N283" s="11" t="e">
        <f t="shared" si="35"/>
        <v>#N/A</v>
      </c>
      <c r="O283" s="11" t="e">
        <f t="shared" si="36"/>
        <v>#N/A</v>
      </c>
      <c r="P283" s="11" t="e">
        <f t="shared" si="37"/>
        <v>#N/A</v>
      </c>
      <c r="Q283" s="11" t="e">
        <f t="shared" si="38"/>
        <v>#N/A</v>
      </c>
      <c r="R283" s="11" t="e">
        <f t="shared" ca="1" si="39"/>
        <v>#N/A</v>
      </c>
    </row>
    <row r="284" spans="2:18" ht="18.75" customHeight="1">
      <c r="B284" s="13">
        <v>280</v>
      </c>
      <c r="C284" s="13">
        <v>17</v>
      </c>
      <c r="D284" s="3">
        <f t="shared" si="34"/>
        <v>11190</v>
      </c>
      <c r="L284" s="3">
        <f t="shared" si="32"/>
        <v>14</v>
      </c>
      <c r="M284" s="3" t="e">
        <f t="shared" si="33"/>
        <v>#N/A</v>
      </c>
      <c r="N284" s="11" t="e">
        <f t="shared" si="35"/>
        <v>#N/A</v>
      </c>
      <c r="O284" s="11" t="e">
        <f t="shared" si="36"/>
        <v>#N/A</v>
      </c>
      <c r="P284" s="11" t="e">
        <f t="shared" si="37"/>
        <v>#N/A</v>
      </c>
      <c r="Q284" s="11" t="e">
        <f t="shared" si="38"/>
        <v>#N/A</v>
      </c>
      <c r="R284" s="11" t="e">
        <f t="shared" ca="1" si="39"/>
        <v>#N/A</v>
      </c>
    </row>
    <row r="285" spans="2:18" ht="18.75" customHeight="1">
      <c r="B285" s="13">
        <v>281</v>
      </c>
      <c r="C285" s="13">
        <v>16</v>
      </c>
      <c r="D285" s="3">
        <f t="shared" si="34"/>
        <v>11230</v>
      </c>
      <c r="L285" s="3">
        <f t="shared" si="32"/>
        <v>15</v>
      </c>
      <c r="M285" s="3" t="e">
        <f t="shared" si="33"/>
        <v>#N/A</v>
      </c>
      <c r="N285" s="11" t="e">
        <f t="shared" si="35"/>
        <v>#N/A</v>
      </c>
      <c r="O285" s="11" t="e">
        <f t="shared" si="36"/>
        <v>#N/A</v>
      </c>
      <c r="P285" s="11" t="e">
        <f t="shared" si="37"/>
        <v>#N/A</v>
      </c>
      <c r="Q285" s="11" t="e">
        <f t="shared" si="38"/>
        <v>#N/A</v>
      </c>
      <c r="R285" s="11" t="e">
        <f t="shared" ca="1" si="39"/>
        <v>#N/A</v>
      </c>
    </row>
    <row r="286" spans="2:18" ht="18.75" customHeight="1">
      <c r="B286" s="13">
        <v>282</v>
      </c>
      <c r="C286" s="13">
        <v>18</v>
      </c>
      <c r="D286" s="3">
        <f t="shared" si="34"/>
        <v>11270</v>
      </c>
      <c r="L286" s="3">
        <f t="shared" si="32"/>
        <v>15</v>
      </c>
      <c r="M286" s="3" t="e">
        <f t="shared" si="33"/>
        <v>#N/A</v>
      </c>
      <c r="N286" s="11" t="e">
        <f t="shared" si="35"/>
        <v>#N/A</v>
      </c>
      <c r="O286" s="11" t="e">
        <f t="shared" si="36"/>
        <v>#N/A</v>
      </c>
      <c r="P286" s="11" t="e">
        <f t="shared" si="37"/>
        <v>#N/A</v>
      </c>
      <c r="Q286" s="11" t="e">
        <f t="shared" si="38"/>
        <v>#N/A</v>
      </c>
      <c r="R286" s="11" t="e">
        <f t="shared" ca="1" si="39"/>
        <v>#N/A</v>
      </c>
    </row>
    <row r="287" spans="2:18" ht="18.75" customHeight="1">
      <c r="B287" s="13">
        <v>283</v>
      </c>
      <c r="C287" s="13">
        <v>18</v>
      </c>
      <c r="D287" s="3">
        <f t="shared" si="34"/>
        <v>11310</v>
      </c>
      <c r="L287" s="3">
        <f t="shared" si="32"/>
        <v>15</v>
      </c>
      <c r="M287" s="3" t="e">
        <f t="shared" si="33"/>
        <v>#N/A</v>
      </c>
      <c r="N287" s="11" t="e">
        <f t="shared" si="35"/>
        <v>#N/A</v>
      </c>
      <c r="O287" s="11" t="e">
        <f t="shared" si="36"/>
        <v>#N/A</v>
      </c>
      <c r="P287" s="11" t="e">
        <f t="shared" si="37"/>
        <v>#N/A</v>
      </c>
      <c r="Q287" s="11" t="e">
        <f t="shared" si="38"/>
        <v>#N/A</v>
      </c>
      <c r="R287" s="11" t="e">
        <f t="shared" ca="1" si="39"/>
        <v>#N/A</v>
      </c>
    </row>
    <row r="288" spans="2:18" ht="18.75" customHeight="1">
      <c r="B288" s="13">
        <v>284</v>
      </c>
      <c r="C288" s="13">
        <v>17</v>
      </c>
      <c r="D288" s="3">
        <f t="shared" si="34"/>
        <v>11350</v>
      </c>
      <c r="L288" s="3">
        <f t="shared" si="32"/>
        <v>15</v>
      </c>
      <c r="M288" s="3" t="e">
        <f t="shared" si="33"/>
        <v>#N/A</v>
      </c>
      <c r="N288" s="11" t="e">
        <f t="shared" si="35"/>
        <v>#N/A</v>
      </c>
      <c r="O288" s="11" t="e">
        <f t="shared" si="36"/>
        <v>#N/A</v>
      </c>
      <c r="P288" s="11" t="e">
        <f t="shared" si="37"/>
        <v>#N/A</v>
      </c>
      <c r="Q288" s="11" t="e">
        <f t="shared" si="38"/>
        <v>#N/A</v>
      </c>
      <c r="R288" s="11" t="e">
        <f t="shared" ca="1" si="39"/>
        <v>#N/A</v>
      </c>
    </row>
    <row r="289" spans="2:18" ht="18.75" customHeight="1">
      <c r="B289" s="13">
        <v>285</v>
      </c>
      <c r="C289" s="13">
        <v>18</v>
      </c>
      <c r="D289" s="3">
        <f t="shared" si="34"/>
        <v>11390</v>
      </c>
      <c r="L289" s="3">
        <f t="shared" si="32"/>
        <v>15</v>
      </c>
      <c r="M289" s="3" t="e">
        <f t="shared" si="33"/>
        <v>#N/A</v>
      </c>
      <c r="N289" s="11" t="e">
        <f t="shared" si="35"/>
        <v>#N/A</v>
      </c>
      <c r="O289" s="11" t="e">
        <f t="shared" si="36"/>
        <v>#N/A</v>
      </c>
      <c r="P289" s="11" t="e">
        <f t="shared" si="37"/>
        <v>#N/A</v>
      </c>
      <c r="Q289" s="11" t="e">
        <f t="shared" si="38"/>
        <v>#N/A</v>
      </c>
      <c r="R289" s="11" t="e">
        <f t="shared" ca="1" si="39"/>
        <v>#N/A</v>
      </c>
    </row>
    <row r="290" spans="2:18" ht="18.75" customHeight="1">
      <c r="B290" s="13">
        <v>286</v>
      </c>
      <c r="C290" s="13">
        <v>18</v>
      </c>
      <c r="D290" s="3">
        <f t="shared" si="34"/>
        <v>11430</v>
      </c>
      <c r="L290" s="3">
        <f t="shared" si="32"/>
        <v>15</v>
      </c>
      <c r="M290" s="3" t="e">
        <f t="shared" si="33"/>
        <v>#N/A</v>
      </c>
      <c r="N290" s="11" t="e">
        <f t="shared" si="35"/>
        <v>#N/A</v>
      </c>
      <c r="O290" s="11" t="e">
        <f t="shared" si="36"/>
        <v>#N/A</v>
      </c>
      <c r="P290" s="11" t="e">
        <f t="shared" si="37"/>
        <v>#N/A</v>
      </c>
      <c r="Q290" s="11" t="e">
        <f t="shared" si="38"/>
        <v>#N/A</v>
      </c>
      <c r="R290" s="11" t="e">
        <f t="shared" ca="1" si="39"/>
        <v>#N/A</v>
      </c>
    </row>
    <row r="291" spans="2:18" ht="18.75" customHeight="1">
      <c r="B291" s="13">
        <v>287</v>
      </c>
      <c r="C291" s="13">
        <v>20</v>
      </c>
      <c r="D291" s="3">
        <f t="shared" si="34"/>
        <v>11470</v>
      </c>
      <c r="L291" s="3">
        <f t="shared" si="32"/>
        <v>15</v>
      </c>
      <c r="M291" s="3" t="e">
        <f t="shared" si="33"/>
        <v>#N/A</v>
      </c>
      <c r="N291" s="11" t="e">
        <f t="shared" si="35"/>
        <v>#N/A</v>
      </c>
      <c r="O291" s="11" t="e">
        <f t="shared" si="36"/>
        <v>#N/A</v>
      </c>
      <c r="P291" s="11" t="e">
        <f t="shared" si="37"/>
        <v>#N/A</v>
      </c>
      <c r="Q291" s="11" t="e">
        <f t="shared" si="38"/>
        <v>#N/A</v>
      </c>
      <c r="R291" s="11" t="e">
        <f t="shared" ca="1" si="39"/>
        <v>#N/A</v>
      </c>
    </row>
    <row r="292" spans="2:18" ht="18.75" customHeight="1">
      <c r="B292" s="13">
        <v>288</v>
      </c>
      <c r="C292" s="13">
        <v>18</v>
      </c>
      <c r="D292" s="3">
        <f t="shared" si="34"/>
        <v>11510</v>
      </c>
      <c r="L292" s="3">
        <f t="shared" si="32"/>
        <v>15</v>
      </c>
      <c r="M292" s="3" t="e">
        <f t="shared" si="33"/>
        <v>#N/A</v>
      </c>
      <c r="N292" s="11" t="e">
        <f t="shared" si="35"/>
        <v>#N/A</v>
      </c>
      <c r="O292" s="11" t="e">
        <f t="shared" si="36"/>
        <v>#N/A</v>
      </c>
      <c r="P292" s="11" t="e">
        <f t="shared" si="37"/>
        <v>#N/A</v>
      </c>
      <c r="Q292" s="11" t="e">
        <f t="shared" si="38"/>
        <v>#N/A</v>
      </c>
      <c r="R292" s="11" t="e">
        <f t="shared" ca="1" si="39"/>
        <v>#N/A</v>
      </c>
    </row>
    <row r="293" spans="2:18" ht="18.75" customHeight="1">
      <c r="B293" s="13">
        <v>289</v>
      </c>
      <c r="C293" s="13">
        <v>20</v>
      </c>
      <c r="D293" s="3">
        <f t="shared" si="34"/>
        <v>11550</v>
      </c>
      <c r="L293" s="3">
        <f t="shared" si="32"/>
        <v>15</v>
      </c>
      <c r="M293" s="3" t="e">
        <f t="shared" si="33"/>
        <v>#N/A</v>
      </c>
      <c r="N293" s="11" t="e">
        <f t="shared" si="35"/>
        <v>#N/A</v>
      </c>
      <c r="O293" s="11" t="e">
        <f t="shared" si="36"/>
        <v>#N/A</v>
      </c>
      <c r="P293" s="11" t="e">
        <f t="shared" si="37"/>
        <v>#N/A</v>
      </c>
      <c r="Q293" s="11" t="e">
        <f t="shared" si="38"/>
        <v>#N/A</v>
      </c>
      <c r="R293" s="11" t="e">
        <f t="shared" ca="1" si="39"/>
        <v>#N/A</v>
      </c>
    </row>
    <row r="294" spans="2:18" ht="18.75" customHeight="1">
      <c r="B294" s="13">
        <v>290</v>
      </c>
      <c r="C294" s="13">
        <v>19</v>
      </c>
      <c r="D294" s="3">
        <f t="shared" si="34"/>
        <v>11590</v>
      </c>
      <c r="L294" s="3">
        <f t="shared" si="32"/>
        <v>15</v>
      </c>
      <c r="M294" s="3" t="e">
        <f t="shared" si="33"/>
        <v>#N/A</v>
      </c>
      <c r="N294" s="11" t="e">
        <f t="shared" si="35"/>
        <v>#N/A</v>
      </c>
      <c r="O294" s="11" t="e">
        <f t="shared" si="36"/>
        <v>#N/A</v>
      </c>
      <c r="P294" s="11" t="e">
        <f t="shared" si="37"/>
        <v>#N/A</v>
      </c>
      <c r="Q294" s="11" t="e">
        <f t="shared" si="38"/>
        <v>#N/A</v>
      </c>
      <c r="R294" s="11" t="e">
        <f t="shared" ca="1" si="39"/>
        <v>#N/A</v>
      </c>
    </row>
    <row r="295" spans="2:18" ht="18.75" customHeight="1">
      <c r="B295" s="13">
        <v>291</v>
      </c>
      <c r="C295" s="13">
        <v>20</v>
      </c>
      <c r="D295" s="3">
        <f t="shared" si="34"/>
        <v>11630</v>
      </c>
      <c r="L295" s="3">
        <f t="shared" si="32"/>
        <v>15</v>
      </c>
      <c r="M295" s="3" t="e">
        <f t="shared" si="33"/>
        <v>#N/A</v>
      </c>
      <c r="N295" s="11" t="e">
        <f t="shared" si="35"/>
        <v>#N/A</v>
      </c>
      <c r="O295" s="11" t="e">
        <f t="shared" si="36"/>
        <v>#N/A</v>
      </c>
      <c r="P295" s="11" t="e">
        <f t="shared" si="37"/>
        <v>#N/A</v>
      </c>
      <c r="Q295" s="11" t="e">
        <f t="shared" si="38"/>
        <v>#N/A</v>
      </c>
      <c r="R295" s="11" t="e">
        <f t="shared" ca="1" si="39"/>
        <v>#N/A</v>
      </c>
    </row>
    <row r="296" spans="2:18" ht="18.75" customHeight="1">
      <c r="B296" s="13">
        <v>292</v>
      </c>
      <c r="C296" s="13">
        <v>21</v>
      </c>
      <c r="D296" s="3">
        <f t="shared" si="34"/>
        <v>11670</v>
      </c>
      <c r="L296" s="3">
        <f t="shared" si="32"/>
        <v>15</v>
      </c>
      <c r="M296" s="3" t="e">
        <f t="shared" si="33"/>
        <v>#N/A</v>
      </c>
      <c r="N296" s="11" t="e">
        <f t="shared" si="35"/>
        <v>#N/A</v>
      </c>
      <c r="O296" s="11" t="e">
        <f t="shared" si="36"/>
        <v>#N/A</v>
      </c>
      <c r="P296" s="11" t="e">
        <f t="shared" si="37"/>
        <v>#N/A</v>
      </c>
      <c r="Q296" s="11" t="e">
        <f t="shared" si="38"/>
        <v>#N/A</v>
      </c>
      <c r="R296" s="11" t="e">
        <f t="shared" ca="1" si="39"/>
        <v>#N/A</v>
      </c>
    </row>
    <row r="297" spans="2:18" ht="18.75" customHeight="1">
      <c r="B297" s="13">
        <v>293</v>
      </c>
      <c r="C297" s="13">
        <v>19</v>
      </c>
      <c r="D297" s="3">
        <f t="shared" si="34"/>
        <v>11710</v>
      </c>
      <c r="L297" s="3">
        <f t="shared" si="32"/>
        <v>15</v>
      </c>
      <c r="M297" s="3" t="e">
        <f t="shared" si="33"/>
        <v>#N/A</v>
      </c>
      <c r="N297" s="11" t="e">
        <f t="shared" si="35"/>
        <v>#N/A</v>
      </c>
      <c r="O297" s="11" t="e">
        <f t="shared" si="36"/>
        <v>#N/A</v>
      </c>
      <c r="P297" s="11" t="e">
        <f t="shared" si="37"/>
        <v>#N/A</v>
      </c>
      <c r="Q297" s="11" t="e">
        <f t="shared" si="38"/>
        <v>#N/A</v>
      </c>
      <c r="R297" s="11" t="e">
        <f t="shared" ca="1" si="39"/>
        <v>#N/A</v>
      </c>
    </row>
    <row r="298" spans="2:18" ht="18.75" customHeight="1">
      <c r="B298" s="13">
        <v>294</v>
      </c>
      <c r="C298" s="13">
        <v>20</v>
      </c>
      <c r="D298" s="3">
        <f t="shared" si="34"/>
        <v>11750</v>
      </c>
      <c r="L298" s="3">
        <f t="shared" si="32"/>
        <v>15</v>
      </c>
      <c r="M298" s="3" t="e">
        <f t="shared" si="33"/>
        <v>#N/A</v>
      </c>
      <c r="N298" s="11" t="e">
        <f t="shared" si="35"/>
        <v>#N/A</v>
      </c>
      <c r="O298" s="11" t="e">
        <f t="shared" si="36"/>
        <v>#N/A</v>
      </c>
      <c r="P298" s="11" t="e">
        <f t="shared" si="37"/>
        <v>#N/A</v>
      </c>
      <c r="Q298" s="11" t="e">
        <f t="shared" si="38"/>
        <v>#N/A</v>
      </c>
      <c r="R298" s="11" t="e">
        <f t="shared" ca="1" si="39"/>
        <v>#N/A</v>
      </c>
    </row>
    <row r="299" spans="2:18" ht="18.75" customHeight="1">
      <c r="B299" s="13">
        <v>295</v>
      </c>
      <c r="C299" s="13">
        <v>19</v>
      </c>
      <c r="D299" s="3">
        <f t="shared" si="34"/>
        <v>11790</v>
      </c>
      <c r="L299" s="3">
        <f t="shared" si="32"/>
        <v>15</v>
      </c>
      <c r="M299" s="3" t="e">
        <f t="shared" si="33"/>
        <v>#N/A</v>
      </c>
      <c r="N299" s="11" t="e">
        <f t="shared" si="35"/>
        <v>#N/A</v>
      </c>
      <c r="O299" s="11" t="e">
        <f t="shared" si="36"/>
        <v>#N/A</v>
      </c>
      <c r="P299" s="11" t="e">
        <f t="shared" si="37"/>
        <v>#N/A</v>
      </c>
      <c r="Q299" s="11" t="e">
        <f t="shared" si="38"/>
        <v>#N/A</v>
      </c>
      <c r="R299" s="11" t="e">
        <f t="shared" ca="1" si="39"/>
        <v>#N/A</v>
      </c>
    </row>
    <row r="300" spans="2:18" ht="18.75" customHeight="1">
      <c r="B300" s="13">
        <v>296</v>
      </c>
      <c r="C300" s="13">
        <v>20</v>
      </c>
      <c r="D300" s="3">
        <f t="shared" si="34"/>
        <v>11830</v>
      </c>
      <c r="L300" s="3">
        <f t="shared" si="32"/>
        <v>15</v>
      </c>
      <c r="M300" s="3" t="e">
        <f t="shared" si="33"/>
        <v>#N/A</v>
      </c>
      <c r="N300" s="11" t="e">
        <f t="shared" si="35"/>
        <v>#N/A</v>
      </c>
      <c r="O300" s="11" t="e">
        <f t="shared" si="36"/>
        <v>#N/A</v>
      </c>
      <c r="P300" s="11" t="e">
        <f t="shared" si="37"/>
        <v>#N/A</v>
      </c>
      <c r="Q300" s="11" t="e">
        <f t="shared" si="38"/>
        <v>#N/A</v>
      </c>
      <c r="R300" s="11" t="e">
        <f t="shared" ca="1" si="39"/>
        <v>#N/A</v>
      </c>
    </row>
    <row r="301" spans="2:18" ht="18.75" customHeight="1">
      <c r="B301" s="13">
        <v>297</v>
      </c>
      <c r="C301" s="13">
        <v>21</v>
      </c>
      <c r="D301" s="3">
        <f t="shared" si="34"/>
        <v>11870</v>
      </c>
      <c r="L301" s="3">
        <f t="shared" si="32"/>
        <v>15</v>
      </c>
      <c r="M301" s="3" t="e">
        <f t="shared" si="33"/>
        <v>#N/A</v>
      </c>
      <c r="N301" s="11" t="e">
        <f t="shared" si="35"/>
        <v>#N/A</v>
      </c>
      <c r="O301" s="11" t="e">
        <f t="shared" si="36"/>
        <v>#N/A</v>
      </c>
      <c r="P301" s="11" t="e">
        <f t="shared" si="37"/>
        <v>#N/A</v>
      </c>
      <c r="Q301" s="11" t="e">
        <f t="shared" si="38"/>
        <v>#N/A</v>
      </c>
      <c r="R301" s="11" t="e">
        <f t="shared" ca="1" si="39"/>
        <v>#N/A</v>
      </c>
    </row>
    <row r="302" spans="2:18" ht="18.75" customHeight="1">
      <c r="B302" s="13">
        <v>298</v>
      </c>
      <c r="C302" s="13">
        <v>21</v>
      </c>
      <c r="D302" s="3">
        <f t="shared" si="34"/>
        <v>11910</v>
      </c>
      <c r="L302" s="3">
        <f t="shared" si="32"/>
        <v>15</v>
      </c>
      <c r="M302" s="3" t="e">
        <f t="shared" si="33"/>
        <v>#N/A</v>
      </c>
      <c r="N302" s="11" t="e">
        <f t="shared" si="35"/>
        <v>#N/A</v>
      </c>
      <c r="O302" s="11" t="e">
        <f t="shared" si="36"/>
        <v>#N/A</v>
      </c>
      <c r="P302" s="11" t="e">
        <f t="shared" si="37"/>
        <v>#N/A</v>
      </c>
      <c r="Q302" s="11" t="e">
        <f t="shared" si="38"/>
        <v>#N/A</v>
      </c>
      <c r="R302" s="11" t="e">
        <f t="shared" ca="1" si="39"/>
        <v>#N/A</v>
      </c>
    </row>
    <row r="303" spans="2:18" ht="18.75" customHeight="1">
      <c r="B303" s="13">
        <v>299</v>
      </c>
      <c r="C303" s="13">
        <v>22</v>
      </c>
      <c r="D303" s="3">
        <f t="shared" si="34"/>
        <v>11950</v>
      </c>
      <c r="L303" s="3">
        <f t="shared" si="32"/>
        <v>15</v>
      </c>
      <c r="M303" s="3" t="e">
        <f t="shared" si="33"/>
        <v>#N/A</v>
      </c>
      <c r="N303" s="11" t="e">
        <f t="shared" si="35"/>
        <v>#N/A</v>
      </c>
      <c r="O303" s="11" t="e">
        <f t="shared" si="36"/>
        <v>#N/A</v>
      </c>
      <c r="P303" s="11" t="e">
        <f t="shared" si="37"/>
        <v>#N/A</v>
      </c>
      <c r="Q303" s="11" t="e">
        <f t="shared" si="38"/>
        <v>#N/A</v>
      </c>
      <c r="R303" s="11" t="e">
        <f t="shared" ca="1" si="39"/>
        <v>#N/A</v>
      </c>
    </row>
    <row r="304" spans="2:18" ht="18.75" customHeight="1">
      <c r="B304" s="13">
        <v>300</v>
      </c>
      <c r="C304" s="13">
        <v>21</v>
      </c>
      <c r="D304" s="3">
        <f t="shared" si="34"/>
        <v>11990</v>
      </c>
      <c r="L304" s="3">
        <f t="shared" si="32"/>
        <v>15</v>
      </c>
      <c r="M304" s="3" t="e">
        <f t="shared" si="33"/>
        <v>#N/A</v>
      </c>
      <c r="N304" s="11" t="e">
        <f t="shared" si="35"/>
        <v>#N/A</v>
      </c>
      <c r="O304" s="11" t="e">
        <f t="shared" si="36"/>
        <v>#N/A</v>
      </c>
      <c r="P304" s="11" t="e">
        <f t="shared" si="37"/>
        <v>#N/A</v>
      </c>
      <c r="Q304" s="11" t="e">
        <f t="shared" si="38"/>
        <v>#N/A</v>
      </c>
      <c r="R304" s="11" t="e">
        <f t="shared" ca="1" si="39"/>
        <v>#N/A</v>
      </c>
    </row>
    <row r="305" spans="2:18" ht="18.75" customHeight="1">
      <c r="B305" s="13">
        <v>301</v>
      </c>
      <c r="C305" s="13">
        <v>24</v>
      </c>
      <c r="D305" s="3">
        <f t="shared" si="34"/>
        <v>12030</v>
      </c>
      <c r="L305" s="3">
        <f t="shared" si="32"/>
        <v>16</v>
      </c>
      <c r="M305" s="3" t="e">
        <f t="shared" si="33"/>
        <v>#N/A</v>
      </c>
      <c r="N305" s="11" t="e">
        <f t="shared" si="35"/>
        <v>#N/A</v>
      </c>
      <c r="O305" s="11" t="e">
        <f t="shared" si="36"/>
        <v>#N/A</v>
      </c>
      <c r="P305" s="11" t="e">
        <f t="shared" si="37"/>
        <v>#N/A</v>
      </c>
      <c r="Q305" s="11" t="e">
        <f t="shared" si="38"/>
        <v>#N/A</v>
      </c>
      <c r="R305" s="11" t="e">
        <f t="shared" ca="1" si="39"/>
        <v>#N/A</v>
      </c>
    </row>
    <row r="306" spans="2:18" ht="18.75" customHeight="1">
      <c r="B306" s="13">
        <v>302</v>
      </c>
      <c r="C306" s="13">
        <v>22</v>
      </c>
      <c r="D306" s="3">
        <f t="shared" si="34"/>
        <v>12070</v>
      </c>
      <c r="L306" s="3">
        <f t="shared" si="32"/>
        <v>16</v>
      </c>
      <c r="M306" s="3" t="e">
        <f t="shared" si="33"/>
        <v>#N/A</v>
      </c>
      <c r="N306" s="11" t="e">
        <f t="shared" si="35"/>
        <v>#N/A</v>
      </c>
      <c r="O306" s="11" t="e">
        <f t="shared" si="36"/>
        <v>#N/A</v>
      </c>
      <c r="P306" s="11" t="e">
        <f t="shared" si="37"/>
        <v>#N/A</v>
      </c>
      <c r="Q306" s="11" t="e">
        <f t="shared" si="38"/>
        <v>#N/A</v>
      </c>
      <c r="R306" s="11" t="e">
        <f t="shared" ca="1" si="39"/>
        <v>#N/A</v>
      </c>
    </row>
    <row r="307" spans="2:18" ht="18.75" customHeight="1">
      <c r="B307" s="13">
        <v>303</v>
      </c>
      <c r="C307" s="13">
        <v>23</v>
      </c>
      <c r="D307" s="3">
        <f t="shared" si="34"/>
        <v>12110</v>
      </c>
      <c r="L307" s="3">
        <f t="shared" si="32"/>
        <v>16</v>
      </c>
      <c r="M307" s="3" t="e">
        <f t="shared" si="33"/>
        <v>#N/A</v>
      </c>
      <c r="N307" s="11" t="e">
        <f t="shared" si="35"/>
        <v>#N/A</v>
      </c>
      <c r="O307" s="11" t="e">
        <f t="shared" si="36"/>
        <v>#N/A</v>
      </c>
      <c r="P307" s="11" t="e">
        <f t="shared" si="37"/>
        <v>#N/A</v>
      </c>
      <c r="Q307" s="11" t="e">
        <f t="shared" si="38"/>
        <v>#N/A</v>
      </c>
      <c r="R307" s="11" t="e">
        <f t="shared" ca="1" si="39"/>
        <v>#N/A</v>
      </c>
    </row>
    <row r="308" spans="2:18" ht="18.75" customHeight="1">
      <c r="B308" s="13">
        <v>304</v>
      </c>
      <c r="C308" s="13">
        <v>22</v>
      </c>
      <c r="D308" s="3">
        <f t="shared" si="34"/>
        <v>12150</v>
      </c>
      <c r="L308" s="3">
        <f t="shared" si="32"/>
        <v>16</v>
      </c>
      <c r="M308" s="3" t="e">
        <f t="shared" si="33"/>
        <v>#N/A</v>
      </c>
      <c r="N308" s="11" t="e">
        <f t="shared" si="35"/>
        <v>#N/A</v>
      </c>
      <c r="O308" s="11" t="e">
        <f t="shared" si="36"/>
        <v>#N/A</v>
      </c>
      <c r="P308" s="11" t="e">
        <f t="shared" si="37"/>
        <v>#N/A</v>
      </c>
      <c r="Q308" s="11" t="e">
        <f t="shared" si="38"/>
        <v>#N/A</v>
      </c>
      <c r="R308" s="11" t="e">
        <f t="shared" ca="1" si="39"/>
        <v>#N/A</v>
      </c>
    </row>
    <row r="309" spans="2:18" ht="18.75" customHeight="1">
      <c r="B309" s="13">
        <v>305</v>
      </c>
      <c r="C309" s="13">
        <v>23</v>
      </c>
      <c r="D309" s="3">
        <f t="shared" si="34"/>
        <v>12190</v>
      </c>
      <c r="L309" s="3">
        <f t="shared" si="32"/>
        <v>16</v>
      </c>
      <c r="M309" s="3" t="e">
        <f t="shared" si="33"/>
        <v>#N/A</v>
      </c>
      <c r="N309" s="11" t="e">
        <f t="shared" si="35"/>
        <v>#N/A</v>
      </c>
      <c r="O309" s="11" t="e">
        <f t="shared" si="36"/>
        <v>#N/A</v>
      </c>
      <c r="P309" s="11" t="e">
        <f t="shared" si="37"/>
        <v>#N/A</v>
      </c>
      <c r="Q309" s="11" t="e">
        <f t="shared" si="38"/>
        <v>#N/A</v>
      </c>
      <c r="R309" s="11" t="e">
        <f t="shared" ca="1" si="39"/>
        <v>#N/A</v>
      </c>
    </row>
    <row r="310" spans="2:18" ht="18.75" customHeight="1">
      <c r="B310" s="13">
        <v>306</v>
      </c>
      <c r="C310" s="13">
        <v>25</v>
      </c>
      <c r="D310" s="3">
        <f t="shared" si="34"/>
        <v>12230</v>
      </c>
      <c r="L310" s="3">
        <f t="shared" si="32"/>
        <v>16</v>
      </c>
      <c r="M310" s="3" t="e">
        <f t="shared" si="33"/>
        <v>#N/A</v>
      </c>
      <c r="N310" s="11" t="e">
        <f t="shared" si="35"/>
        <v>#N/A</v>
      </c>
      <c r="O310" s="11" t="e">
        <f t="shared" si="36"/>
        <v>#N/A</v>
      </c>
      <c r="P310" s="11" t="e">
        <f t="shared" si="37"/>
        <v>#N/A</v>
      </c>
      <c r="Q310" s="11" t="e">
        <f t="shared" si="38"/>
        <v>#N/A</v>
      </c>
      <c r="R310" s="11" t="e">
        <f t="shared" ca="1" si="39"/>
        <v>#N/A</v>
      </c>
    </row>
    <row r="311" spans="2:18" ht="18.75" customHeight="1">
      <c r="B311" s="13">
        <v>307</v>
      </c>
      <c r="C311" s="13">
        <v>22</v>
      </c>
      <c r="D311" s="3">
        <f t="shared" si="34"/>
        <v>12270</v>
      </c>
      <c r="L311" s="3">
        <f t="shared" si="32"/>
        <v>16</v>
      </c>
      <c r="M311" s="3" t="e">
        <f t="shared" si="33"/>
        <v>#N/A</v>
      </c>
      <c r="N311" s="11" t="e">
        <f t="shared" si="35"/>
        <v>#N/A</v>
      </c>
      <c r="O311" s="11" t="e">
        <f t="shared" si="36"/>
        <v>#N/A</v>
      </c>
      <c r="P311" s="11" t="e">
        <f t="shared" si="37"/>
        <v>#N/A</v>
      </c>
      <c r="Q311" s="11" t="e">
        <f t="shared" si="38"/>
        <v>#N/A</v>
      </c>
      <c r="R311" s="11" t="e">
        <f t="shared" ca="1" si="39"/>
        <v>#N/A</v>
      </c>
    </row>
    <row r="312" spans="2:18" ht="18.75" customHeight="1">
      <c r="B312" s="13">
        <v>308</v>
      </c>
      <c r="C312" s="13">
        <v>21</v>
      </c>
      <c r="D312" s="3">
        <f t="shared" si="34"/>
        <v>12310</v>
      </c>
      <c r="L312" s="3">
        <f t="shared" si="32"/>
        <v>16</v>
      </c>
      <c r="M312" s="3" t="e">
        <f t="shared" si="33"/>
        <v>#N/A</v>
      </c>
      <c r="N312" s="11" t="e">
        <f t="shared" si="35"/>
        <v>#N/A</v>
      </c>
      <c r="O312" s="11" t="e">
        <f t="shared" si="36"/>
        <v>#N/A</v>
      </c>
      <c r="P312" s="11" t="e">
        <f t="shared" si="37"/>
        <v>#N/A</v>
      </c>
      <c r="Q312" s="11" t="e">
        <f t="shared" si="38"/>
        <v>#N/A</v>
      </c>
      <c r="R312" s="11" t="e">
        <f t="shared" ca="1" si="39"/>
        <v>#N/A</v>
      </c>
    </row>
    <row r="313" spans="2:18" ht="18.75" customHeight="1">
      <c r="B313" s="13">
        <v>309</v>
      </c>
      <c r="C313" s="13">
        <v>25</v>
      </c>
      <c r="D313" s="3">
        <f t="shared" si="34"/>
        <v>12350</v>
      </c>
      <c r="L313" s="3">
        <f t="shared" si="32"/>
        <v>16</v>
      </c>
      <c r="M313" s="3" t="e">
        <f t="shared" si="33"/>
        <v>#N/A</v>
      </c>
      <c r="N313" s="11" t="e">
        <f t="shared" si="35"/>
        <v>#N/A</v>
      </c>
      <c r="O313" s="11" t="e">
        <f t="shared" si="36"/>
        <v>#N/A</v>
      </c>
      <c r="P313" s="11" t="e">
        <f t="shared" si="37"/>
        <v>#N/A</v>
      </c>
      <c r="Q313" s="11" t="e">
        <f t="shared" si="38"/>
        <v>#N/A</v>
      </c>
      <c r="R313" s="11" t="e">
        <f t="shared" ca="1" si="39"/>
        <v>#N/A</v>
      </c>
    </row>
    <row r="314" spans="2:18" ht="18.75" customHeight="1">
      <c r="B314" s="13">
        <v>310</v>
      </c>
      <c r="C314" s="13">
        <v>26</v>
      </c>
      <c r="D314" s="3">
        <f t="shared" si="34"/>
        <v>12390</v>
      </c>
      <c r="L314" s="3">
        <f t="shared" si="32"/>
        <v>16</v>
      </c>
      <c r="M314" s="3" t="e">
        <f t="shared" si="33"/>
        <v>#N/A</v>
      </c>
      <c r="N314" s="11" t="e">
        <f t="shared" si="35"/>
        <v>#N/A</v>
      </c>
      <c r="O314" s="11" t="e">
        <f t="shared" si="36"/>
        <v>#N/A</v>
      </c>
      <c r="P314" s="11" t="e">
        <f t="shared" si="37"/>
        <v>#N/A</v>
      </c>
      <c r="Q314" s="11" t="e">
        <f t="shared" si="38"/>
        <v>#N/A</v>
      </c>
      <c r="R314" s="11" t="e">
        <f t="shared" ca="1" si="39"/>
        <v>#N/A</v>
      </c>
    </row>
    <row r="315" spans="2:18" ht="18.75" customHeight="1">
      <c r="B315" s="13">
        <v>311</v>
      </c>
      <c r="C315" s="13">
        <v>23</v>
      </c>
      <c r="D315" s="3">
        <f t="shared" si="34"/>
        <v>12430</v>
      </c>
      <c r="L315" s="3">
        <f t="shared" si="32"/>
        <v>16</v>
      </c>
      <c r="M315" s="3" t="e">
        <f t="shared" si="33"/>
        <v>#N/A</v>
      </c>
      <c r="N315" s="11" t="e">
        <f t="shared" si="35"/>
        <v>#N/A</v>
      </c>
      <c r="O315" s="11" t="e">
        <f t="shared" si="36"/>
        <v>#N/A</v>
      </c>
      <c r="P315" s="11" t="e">
        <f t="shared" si="37"/>
        <v>#N/A</v>
      </c>
      <c r="Q315" s="11" t="e">
        <f t="shared" si="38"/>
        <v>#N/A</v>
      </c>
      <c r="R315" s="11" t="e">
        <f t="shared" ca="1" si="39"/>
        <v>#N/A</v>
      </c>
    </row>
    <row r="316" spans="2:18" ht="18.75" customHeight="1">
      <c r="B316" s="13">
        <v>312</v>
      </c>
      <c r="C316" s="13">
        <v>26</v>
      </c>
      <c r="D316" s="3">
        <f t="shared" si="34"/>
        <v>12470</v>
      </c>
      <c r="L316" s="3">
        <f t="shared" si="32"/>
        <v>16</v>
      </c>
      <c r="M316" s="3" t="e">
        <f t="shared" si="33"/>
        <v>#N/A</v>
      </c>
      <c r="N316" s="11" t="e">
        <f t="shared" si="35"/>
        <v>#N/A</v>
      </c>
      <c r="O316" s="11" t="e">
        <f t="shared" si="36"/>
        <v>#N/A</v>
      </c>
      <c r="P316" s="11" t="e">
        <f t="shared" si="37"/>
        <v>#N/A</v>
      </c>
      <c r="Q316" s="11" t="e">
        <f t="shared" si="38"/>
        <v>#N/A</v>
      </c>
      <c r="R316" s="11" t="e">
        <f t="shared" ca="1" si="39"/>
        <v>#N/A</v>
      </c>
    </row>
    <row r="317" spans="2:18" ht="18.75" customHeight="1">
      <c r="B317" s="13">
        <v>313</v>
      </c>
      <c r="C317" s="13">
        <v>25</v>
      </c>
      <c r="D317" s="3">
        <f t="shared" si="34"/>
        <v>12510</v>
      </c>
      <c r="L317" s="3">
        <f t="shared" si="32"/>
        <v>16</v>
      </c>
      <c r="M317" s="3" t="e">
        <f t="shared" si="33"/>
        <v>#N/A</v>
      </c>
      <c r="N317" s="11" t="e">
        <f t="shared" si="35"/>
        <v>#N/A</v>
      </c>
      <c r="O317" s="11" t="e">
        <f t="shared" si="36"/>
        <v>#N/A</v>
      </c>
      <c r="P317" s="11" t="e">
        <f t="shared" si="37"/>
        <v>#N/A</v>
      </c>
      <c r="Q317" s="11" t="e">
        <f t="shared" si="38"/>
        <v>#N/A</v>
      </c>
      <c r="R317" s="11" t="e">
        <f t="shared" ca="1" si="39"/>
        <v>#N/A</v>
      </c>
    </row>
    <row r="318" spans="2:18" ht="18.75" customHeight="1">
      <c r="B318" s="13">
        <v>314</v>
      </c>
      <c r="C318" s="13">
        <v>28</v>
      </c>
      <c r="D318" s="3">
        <f t="shared" si="34"/>
        <v>12550</v>
      </c>
      <c r="L318" s="3">
        <f t="shared" si="32"/>
        <v>16</v>
      </c>
      <c r="M318" s="3" t="e">
        <f t="shared" si="33"/>
        <v>#N/A</v>
      </c>
      <c r="N318" s="11" t="e">
        <f t="shared" si="35"/>
        <v>#N/A</v>
      </c>
      <c r="O318" s="11" t="e">
        <f t="shared" si="36"/>
        <v>#N/A</v>
      </c>
      <c r="P318" s="11" t="e">
        <f t="shared" si="37"/>
        <v>#N/A</v>
      </c>
      <c r="Q318" s="11" t="e">
        <f t="shared" si="38"/>
        <v>#N/A</v>
      </c>
      <c r="R318" s="11" t="e">
        <f t="shared" ca="1" si="39"/>
        <v>#N/A</v>
      </c>
    </row>
    <row r="319" spans="2:18" ht="18.75" customHeight="1">
      <c r="B319" s="13">
        <v>315</v>
      </c>
      <c r="C319" s="13">
        <v>27</v>
      </c>
      <c r="D319" s="3">
        <f t="shared" si="34"/>
        <v>12590</v>
      </c>
      <c r="L319" s="3">
        <f t="shared" si="32"/>
        <v>16</v>
      </c>
      <c r="M319" s="3" t="e">
        <f t="shared" si="33"/>
        <v>#N/A</v>
      </c>
      <c r="N319" s="11" t="e">
        <f t="shared" si="35"/>
        <v>#N/A</v>
      </c>
      <c r="O319" s="11" t="e">
        <f t="shared" si="36"/>
        <v>#N/A</v>
      </c>
      <c r="P319" s="11" t="e">
        <f t="shared" si="37"/>
        <v>#N/A</v>
      </c>
      <c r="Q319" s="11" t="e">
        <f t="shared" si="38"/>
        <v>#N/A</v>
      </c>
      <c r="R319" s="11" t="e">
        <f t="shared" ca="1" si="39"/>
        <v>#N/A</v>
      </c>
    </row>
    <row r="320" spans="2:18" ht="18.75" customHeight="1">
      <c r="B320" s="13">
        <v>316</v>
      </c>
      <c r="C320" s="13">
        <v>28</v>
      </c>
      <c r="D320" s="3">
        <f t="shared" si="34"/>
        <v>12630</v>
      </c>
      <c r="L320" s="3">
        <f t="shared" si="32"/>
        <v>16</v>
      </c>
      <c r="M320" s="3" t="e">
        <f t="shared" si="33"/>
        <v>#N/A</v>
      </c>
      <c r="N320" s="11" t="e">
        <f t="shared" si="35"/>
        <v>#N/A</v>
      </c>
      <c r="O320" s="11" t="e">
        <f t="shared" si="36"/>
        <v>#N/A</v>
      </c>
      <c r="P320" s="11" t="e">
        <f t="shared" si="37"/>
        <v>#N/A</v>
      </c>
      <c r="Q320" s="11" t="e">
        <f t="shared" si="38"/>
        <v>#N/A</v>
      </c>
      <c r="R320" s="11" t="e">
        <f t="shared" ca="1" si="39"/>
        <v>#N/A</v>
      </c>
    </row>
    <row r="321" spans="2:18" ht="18.75" customHeight="1">
      <c r="B321" s="13">
        <v>317</v>
      </c>
      <c r="C321" s="13">
        <v>28</v>
      </c>
      <c r="D321" s="3">
        <f t="shared" si="34"/>
        <v>12670</v>
      </c>
      <c r="L321" s="3">
        <f t="shared" si="32"/>
        <v>16</v>
      </c>
      <c r="M321" s="3" t="e">
        <f t="shared" si="33"/>
        <v>#N/A</v>
      </c>
      <c r="N321" s="11" t="e">
        <f t="shared" si="35"/>
        <v>#N/A</v>
      </c>
      <c r="O321" s="11" t="e">
        <f t="shared" si="36"/>
        <v>#N/A</v>
      </c>
      <c r="P321" s="11" t="e">
        <f t="shared" si="37"/>
        <v>#N/A</v>
      </c>
      <c r="Q321" s="11" t="e">
        <f t="shared" si="38"/>
        <v>#N/A</v>
      </c>
      <c r="R321" s="11" t="e">
        <f t="shared" ca="1" si="39"/>
        <v>#N/A</v>
      </c>
    </row>
    <row r="322" spans="2:18" ht="18.75" customHeight="1">
      <c r="B322" s="13">
        <v>318</v>
      </c>
      <c r="C322" s="13">
        <v>29</v>
      </c>
      <c r="D322" s="3">
        <f t="shared" si="34"/>
        <v>12710</v>
      </c>
      <c r="L322" s="3">
        <f t="shared" si="32"/>
        <v>16</v>
      </c>
      <c r="M322" s="3" t="e">
        <f t="shared" si="33"/>
        <v>#N/A</v>
      </c>
      <c r="N322" s="11" t="e">
        <f t="shared" si="35"/>
        <v>#N/A</v>
      </c>
      <c r="O322" s="11" t="e">
        <f t="shared" si="36"/>
        <v>#N/A</v>
      </c>
      <c r="P322" s="11" t="e">
        <f t="shared" si="37"/>
        <v>#N/A</v>
      </c>
      <c r="Q322" s="11" t="e">
        <f t="shared" si="38"/>
        <v>#N/A</v>
      </c>
      <c r="R322" s="11" t="e">
        <f t="shared" ca="1" si="39"/>
        <v>#N/A</v>
      </c>
    </row>
    <row r="323" spans="2:18" ht="18.75" customHeight="1">
      <c r="B323" s="13">
        <v>319</v>
      </c>
      <c r="C323" s="13">
        <v>29</v>
      </c>
      <c r="D323" s="3">
        <f t="shared" si="34"/>
        <v>12750</v>
      </c>
      <c r="L323" s="3">
        <f t="shared" si="32"/>
        <v>16</v>
      </c>
      <c r="M323" s="3" t="e">
        <f t="shared" si="33"/>
        <v>#N/A</v>
      </c>
      <c r="N323" s="11" t="e">
        <f t="shared" si="35"/>
        <v>#N/A</v>
      </c>
      <c r="O323" s="11" t="e">
        <f t="shared" si="36"/>
        <v>#N/A</v>
      </c>
      <c r="P323" s="11" t="e">
        <f t="shared" si="37"/>
        <v>#N/A</v>
      </c>
      <c r="Q323" s="11" t="e">
        <f t="shared" si="38"/>
        <v>#N/A</v>
      </c>
      <c r="R323" s="11" t="e">
        <f t="shared" ca="1" si="39"/>
        <v>#N/A</v>
      </c>
    </row>
    <row r="324" spans="2:18" ht="18.75" customHeight="1">
      <c r="B324" s="13">
        <v>320</v>
      </c>
      <c r="C324" s="13">
        <v>29</v>
      </c>
      <c r="D324" s="3">
        <f t="shared" si="34"/>
        <v>12790</v>
      </c>
      <c r="L324" s="3">
        <f t="shared" si="32"/>
        <v>16</v>
      </c>
      <c r="M324" s="3" t="e">
        <f t="shared" si="33"/>
        <v>#N/A</v>
      </c>
      <c r="N324" s="11" t="e">
        <f t="shared" si="35"/>
        <v>#N/A</v>
      </c>
      <c r="O324" s="11" t="e">
        <f t="shared" si="36"/>
        <v>#N/A</v>
      </c>
      <c r="P324" s="11" t="e">
        <f t="shared" si="37"/>
        <v>#N/A</v>
      </c>
      <c r="Q324" s="11" t="e">
        <f t="shared" si="38"/>
        <v>#N/A</v>
      </c>
      <c r="R324" s="11" t="e">
        <f t="shared" ca="1" si="39"/>
        <v>#N/A</v>
      </c>
    </row>
    <row r="325" spans="2:18" ht="18.75" customHeight="1">
      <c r="B325" s="13">
        <v>321</v>
      </c>
      <c r="C325" s="13">
        <v>30</v>
      </c>
      <c r="D325" s="3">
        <f t="shared" si="34"/>
        <v>12830</v>
      </c>
      <c r="L325" s="3">
        <f t="shared" ref="L325:L388" si="40">IF(B325="",NA(),ROUNDUP(B325/J$5,0))</f>
        <v>17</v>
      </c>
      <c r="M325" s="3" t="e">
        <f t="shared" ref="M325:M388" si="41">IF(OR(B325&gt;J$7,B325=""),NA(),B325)</f>
        <v>#N/A</v>
      </c>
      <c r="N325" s="11" t="e">
        <f t="shared" si="35"/>
        <v>#N/A</v>
      </c>
      <c r="O325" s="11" t="e">
        <f t="shared" si="36"/>
        <v>#N/A</v>
      </c>
      <c r="P325" s="11" t="e">
        <f t="shared" si="37"/>
        <v>#N/A</v>
      </c>
      <c r="Q325" s="11" t="e">
        <f t="shared" si="38"/>
        <v>#N/A</v>
      </c>
      <c r="R325" s="11" t="e">
        <f t="shared" ca="1" si="39"/>
        <v>#N/A</v>
      </c>
    </row>
    <row r="326" spans="2:18" ht="18.75" customHeight="1">
      <c r="B326" s="13">
        <v>322</v>
      </c>
      <c r="C326" s="13">
        <v>29</v>
      </c>
      <c r="D326" s="3">
        <f t="shared" ref="D326:D389" si="42">G$5*B326+G$6</f>
        <v>12870</v>
      </c>
      <c r="L326" s="3">
        <f t="shared" si="40"/>
        <v>17</v>
      </c>
      <c r="M326" s="3" t="e">
        <f t="shared" si="41"/>
        <v>#N/A</v>
      </c>
      <c r="N326" s="11" t="e">
        <f t="shared" ref="N326:N389" si="43">(M326-1)*J$5+1</f>
        <v>#N/A</v>
      </c>
      <c r="O326" s="11" t="e">
        <f t="shared" ref="O326:O389" si="44">M326*J$5</f>
        <v>#N/A</v>
      </c>
      <c r="P326" s="11" t="e">
        <f t="shared" ref="P326:P389" si="45">(N326+O326)/2*G$5+G$6</f>
        <v>#N/A</v>
      </c>
      <c r="Q326" s="11" t="e">
        <f t="shared" ref="Q326:Q389" si="46">IF(J$6="B",M326,P326)</f>
        <v>#N/A</v>
      </c>
      <c r="R326" s="11" t="e">
        <f t="shared" ref="R326:R389" ca="1" si="47">SUM(OFFSET(INDIRECT("C"&amp;TEXT(5+(M326-1)*J$5,"#")),0,0,J$5,1))</f>
        <v>#N/A</v>
      </c>
    </row>
    <row r="327" spans="2:18" ht="18.75" customHeight="1">
      <c r="B327" s="13">
        <v>323</v>
      </c>
      <c r="C327" s="13">
        <v>29</v>
      </c>
      <c r="D327" s="3">
        <f t="shared" si="42"/>
        <v>12910</v>
      </c>
      <c r="L327" s="3">
        <f t="shared" si="40"/>
        <v>17</v>
      </c>
      <c r="M327" s="3" t="e">
        <f t="shared" si="41"/>
        <v>#N/A</v>
      </c>
      <c r="N327" s="11" t="e">
        <f t="shared" si="43"/>
        <v>#N/A</v>
      </c>
      <c r="O327" s="11" t="e">
        <f t="shared" si="44"/>
        <v>#N/A</v>
      </c>
      <c r="P327" s="11" t="e">
        <f t="shared" si="45"/>
        <v>#N/A</v>
      </c>
      <c r="Q327" s="11" t="e">
        <f t="shared" si="46"/>
        <v>#N/A</v>
      </c>
      <c r="R327" s="11" t="e">
        <f t="shared" ca="1" si="47"/>
        <v>#N/A</v>
      </c>
    </row>
    <row r="328" spans="2:18" ht="18.75" customHeight="1">
      <c r="B328" s="13">
        <v>324</v>
      </c>
      <c r="C328" s="13">
        <v>30</v>
      </c>
      <c r="D328" s="3">
        <f t="shared" si="42"/>
        <v>12950</v>
      </c>
      <c r="L328" s="3">
        <f t="shared" si="40"/>
        <v>17</v>
      </c>
      <c r="M328" s="3" t="e">
        <f t="shared" si="41"/>
        <v>#N/A</v>
      </c>
      <c r="N328" s="11" t="e">
        <f t="shared" si="43"/>
        <v>#N/A</v>
      </c>
      <c r="O328" s="11" t="e">
        <f t="shared" si="44"/>
        <v>#N/A</v>
      </c>
      <c r="P328" s="11" t="e">
        <f t="shared" si="45"/>
        <v>#N/A</v>
      </c>
      <c r="Q328" s="11" t="e">
        <f t="shared" si="46"/>
        <v>#N/A</v>
      </c>
      <c r="R328" s="11" t="e">
        <f t="shared" ca="1" si="47"/>
        <v>#N/A</v>
      </c>
    </row>
    <row r="329" spans="2:18" ht="18.75" customHeight="1">
      <c r="B329" s="13">
        <v>325</v>
      </c>
      <c r="C329" s="13">
        <v>30</v>
      </c>
      <c r="D329" s="3">
        <f t="shared" si="42"/>
        <v>12990</v>
      </c>
      <c r="L329" s="3">
        <f t="shared" si="40"/>
        <v>17</v>
      </c>
      <c r="M329" s="3" t="e">
        <f t="shared" si="41"/>
        <v>#N/A</v>
      </c>
      <c r="N329" s="11" t="e">
        <f t="shared" si="43"/>
        <v>#N/A</v>
      </c>
      <c r="O329" s="11" t="e">
        <f t="shared" si="44"/>
        <v>#N/A</v>
      </c>
      <c r="P329" s="11" t="e">
        <f t="shared" si="45"/>
        <v>#N/A</v>
      </c>
      <c r="Q329" s="11" t="e">
        <f t="shared" si="46"/>
        <v>#N/A</v>
      </c>
      <c r="R329" s="11" t="e">
        <f t="shared" ca="1" si="47"/>
        <v>#N/A</v>
      </c>
    </row>
    <row r="330" spans="2:18" ht="18.75" customHeight="1">
      <c r="B330" s="13">
        <v>326</v>
      </c>
      <c r="C330" s="13">
        <v>30</v>
      </c>
      <c r="D330" s="3">
        <f t="shared" si="42"/>
        <v>13030</v>
      </c>
      <c r="L330" s="3">
        <f t="shared" si="40"/>
        <v>17</v>
      </c>
      <c r="M330" s="3" t="e">
        <f t="shared" si="41"/>
        <v>#N/A</v>
      </c>
      <c r="N330" s="11" t="e">
        <f t="shared" si="43"/>
        <v>#N/A</v>
      </c>
      <c r="O330" s="11" t="e">
        <f t="shared" si="44"/>
        <v>#N/A</v>
      </c>
      <c r="P330" s="11" t="e">
        <f t="shared" si="45"/>
        <v>#N/A</v>
      </c>
      <c r="Q330" s="11" t="e">
        <f t="shared" si="46"/>
        <v>#N/A</v>
      </c>
      <c r="R330" s="11" t="e">
        <f t="shared" ca="1" si="47"/>
        <v>#N/A</v>
      </c>
    </row>
    <row r="331" spans="2:18" ht="18.75" customHeight="1">
      <c r="B331" s="13">
        <v>327</v>
      </c>
      <c r="C331" s="13">
        <v>33</v>
      </c>
      <c r="D331" s="3">
        <f t="shared" si="42"/>
        <v>13070</v>
      </c>
      <c r="L331" s="3">
        <f t="shared" si="40"/>
        <v>17</v>
      </c>
      <c r="M331" s="3" t="e">
        <f t="shared" si="41"/>
        <v>#N/A</v>
      </c>
      <c r="N331" s="11" t="e">
        <f t="shared" si="43"/>
        <v>#N/A</v>
      </c>
      <c r="O331" s="11" t="e">
        <f t="shared" si="44"/>
        <v>#N/A</v>
      </c>
      <c r="P331" s="11" t="e">
        <f t="shared" si="45"/>
        <v>#N/A</v>
      </c>
      <c r="Q331" s="11" t="e">
        <f t="shared" si="46"/>
        <v>#N/A</v>
      </c>
      <c r="R331" s="11" t="e">
        <f t="shared" ca="1" si="47"/>
        <v>#N/A</v>
      </c>
    </row>
    <row r="332" spans="2:18" ht="18.75" customHeight="1">
      <c r="B332" s="13">
        <v>328</v>
      </c>
      <c r="C332" s="13">
        <v>32</v>
      </c>
      <c r="D332" s="3">
        <f t="shared" si="42"/>
        <v>13110</v>
      </c>
      <c r="L332" s="3">
        <f t="shared" si="40"/>
        <v>17</v>
      </c>
      <c r="M332" s="3" t="e">
        <f t="shared" si="41"/>
        <v>#N/A</v>
      </c>
      <c r="N332" s="11" t="e">
        <f t="shared" si="43"/>
        <v>#N/A</v>
      </c>
      <c r="O332" s="11" t="e">
        <f t="shared" si="44"/>
        <v>#N/A</v>
      </c>
      <c r="P332" s="11" t="e">
        <f t="shared" si="45"/>
        <v>#N/A</v>
      </c>
      <c r="Q332" s="11" t="e">
        <f t="shared" si="46"/>
        <v>#N/A</v>
      </c>
      <c r="R332" s="11" t="e">
        <f t="shared" ca="1" si="47"/>
        <v>#N/A</v>
      </c>
    </row>
    <row r="333" spans="2:18" ht="18.75" customHeight="1">
      <c r="B333" s="13">
        <v>329</v>
      </c>
      <c r="C333" s="13">
        <v>35</v>
      </c>
      <c r="D333" s="3">
        <f t="shared" si="42"/>
        <v>13150</v>
      </c>
      <c r="L333" s="3">
        <f t="shared" si="40"/>
        <v>17</v>
      </c>
      <c r="M333" s="3" t="e">
        <f t="shared" si="41"/>
        <v>#N/A</v>
      </c>
      <c r="N333" s="11" t="e">
        <f t="shared" si="43"/>
        <v>#N/A</v>
      </c>
      <c r="O333" s="11" t="e">
        <f t="shared" si="44"/>
        <v>#N/A</v>
      </c>
      <c r="P333" s="11" t="e">
        <f t="shared" si="45"/>
        <v>#N/A</v>
      </c>
      <c r="Q333" s="11" t="e">
        <f t="shared" si="46"/>
        <v>#N/A</v>
      </c>
      <c r="R333" s="11" t="e">
        <f t="shared" ca="1" si="47"/>
        <v>#N/A</v>
      </c>
    </row>
    <row r="334" spans="2:18" ht="18.75" customHeight="1">
      <c r="B334" s="13">
        <v>330</v>
      </c>
      <c r="C334" s="13">
        <v>34</v>
      </c>
      <c r="D334" s="3">
        <f t="shared" si="42"/>
        <v>13190</v>
      </c>
      <c r="L334" s="3">
        <f t="shared" si="40"/>
        <v>17</v>
      </c>
      <c r="M334" s="3" t="e">
        <f t="shared" si="41"/>
        <v>#N/A</v>
      </c>
      <c r="N334" s="11" t="e">
        <f t="shared" si="43"/>
        <v>#N/A</v>
      </c>
      <c r="O334" s="11" t="e">
        <f t="shared" si="44"/>
        <v>#N/A</v>
      </c>
      <c r="P334" s="11" t="e">
        <f t="shared" si="45"/>
        <v>#N/A</v>
      </c>
      <c r="Q334" s="11" t="e">
        <f t="shared" si="46"/>
        <v>#N/A</v>
      </c>
      <c r="R334" s="11" t="e">
        <f t="shared" ca="1" si="47"/>
        <v>#N/A</v>
      </c>
    </row>
    <row r="335" spans="2:18" ht="18.75" customHeight="1">
      <c r="B335" s="13">
        <v>331</v>
      </c>
      <c r="C335" s="13">
        <v>35</v>
      </c>
      <c r="D335" s="3">
        <f t="shared" si="42"/>
        <v>13230</v>
      </c>
      <c r="L335" s="3">
        <f t="shared" si="40"/>
        <v>17</v>
      </c>
      <c r="M335" s="3" t="e">
        <f t="shared" si="41"/>
        <v>#N/A</v>
      </c>
      <c r="N335" s="11" t="e">
        <f t="shared" si="43"/>
        <v>#N/A</v>
      </c>
      <c r="O335" s="11" t="e">
        <f t="shared" si="44"/>
        <v>#N/A</v>
      </c>
      <c r="P335" s="11" t="e">
        <f t="shared" si="45"/>
        <v>#N/A</v>
      </c>
      <c r="Q335" s="11" t="e">
        <f t="shared" si="46"/>
        <v>#N/A</v>
      </c>
      <c r="R335" s="11" t="e">
        <f t="shared" ca="1" si="47"/>
        <v>#N/A</v>
      </c>
    </row>
    <row r="336" spans="2:18" ht="18.75" customHeight="1">
      <c r="B336" s="13">
        <v>332</v>
      </c>
      <c r="C336" s="13">
        <v>36</v>
      </c>
      <c r="D336" s="3">
        <f t="shared" si="42"/>
        <v>13270</v>
      </c>
      <c r="L336" s="3">
        <f t="shared" si="40"/>
        <v>17</v>
      </c>
      <c r="M336" s="3" t="e">
        <f t="shared" si="41"/>
        <v>#N/A</v>
      </c>
      <c r="N336" s="11" t="e">
        <f t="shared" si="43"/>
        <v>#N/A</v>
      </c>
      <c r="O336" s="11" t="e">
        <f t="shared" si="44"/>
        <v>#N/A</v>
      </c>
      <c r="P336" s="11" t="e">
        <f t="shared" si="45"/>
        <v>#N/A</v>
      </c>
      <c r="Q336" s="11" t="e">
        <f t="shared" si="46"/>
        <v>#N/A</v>
      </c>
      <c r="R336" s="11" t="e">
        <f t="shared" ca="1" si="47"/>
        <v>#N/A</v>
      </c>
    </row>
    <row r="337" spans="2:18" ht="18.75" customHeight="1">
      <c r="B337" s="13">
        <v>333</v>
      </c>
      <c r="C337" s="13">
        <v>37</v>
      </c>
      <c r="D337" s="3">
        <f t="shared" si="42"/>
        <v>13310</v>
      </c>
      <c r="L337" s="3">
        <f t="shared" si="40"/>
        <v>17</v>
      </c>
      <c r="M337" s="3" t="e">
        <f t="shared" si="41"/>
        <v>#N/A</v>
      </c>
      <c r="N337" s="11" t="e">
        <f t="shared" si="43"/>
        <v>#N/A</v>
      </c>
      <c r="O337" s="11" t="e">
        <f t="shared" si="44"/>
        <v>#N/A</v>
      </c>
      <c r="P337" s="11" t="e">
        <f t="shared" si="45"/>
        <v>#N/A</v>
      </c>
      <c r="Q337" s="11" t="e">
        <f t="shared" si="46"/>
        <v>#N/A</v>
      </c>
      <c r="R337" s="11" t="e">
        <f t="shared" ca="1" si="47"/>
        <v>#N/A</v>
      </c>
    </row>
    <row r="338" spans="2:18" ht="18.75" customHeight="1">
      <c r="B338" s="13">
        <v>334</v>
      </c>
      <c r="C338" s="13">
        <v>36</v>
      </c>
      <c r="D338" s="3">
        <f t="shared" si="42"/>
        <v>13350</v>
      </c>
      <c r="L338" s="3">
        <f t="shared" si="40"/>
        <v>17</v>
      </c>
      <c r="M338" s="3" t="e">
        <f t="shared" si="41"/>
        <v>#N/A</v>
      </c>
      <c r="N338" s="11" t="e">
        <f t="shared" si="43"/>
        <v>#N/A</v>
      </c>
      <c r="O338" s="11" t="e">
        <f t="shared" si="44"/>
        <v>#N/A</v>
      </c>
      <c r="P338" s="11" t="e">
        <f t="shared" si="45"/>
        <v>#N/A</v>
      </c>
      <c r="Q338" s="11" t="e">
        <f t="shared" si="46"/>
        <v>#N/A</v>
      </c>
      <c r="R338" s="11" t="e">
        <f t="shared" ca="1" si="47"/>
        <v>#N/A</v>
      </c>
    </row>
    <row r="339" spans="2:18" ht="18.75" customHeight="1">
      <c r="B339" s="13">
        <v>335</v>
      </c>
      <c r="C339" s="13">
        <v>36</v>
      </c>
      <c r="D339" s="3">
        <f t="shared" si="42"/>
        <v>13390</v>
      </c>
      <c r="L339" s="3">
        <f t="shared" si="40"/>
        <v>17</v>
      </c>
      <c r="M339" s="3" t="e">
        <f t="shared" si="41"/>
        <v>#N/A</v>
      </c>
      <c r="N339" s="11" t="e">
        <f t="shared" si="43"/>
        <v>#N/A</v>
      </c>
      <c r="O339" s="11" t="e">
        <f t="shared" si="44"/>
        <v>#N/A</v>
      </c>
      <c r="P339" s="11" t="e">
        <f t="shared" si="45"/>
        <v>#N/A</v>
      </c>
      <c r="Q339" s="11" t="e">
        <f t="shared" si="46"/>
        <v>#N/A</v>
      </c>
      <c r="R339" s="11" t="e">
        <f t="shared" ca="1" si="47"/>
        <v>#N/A</v>
      </c>
    </row>
    <row r="340" spans="2:18" ht="18.75" customHeight="1">
      <c r="B340" s="13">
        <v>336</v>
      </c>
      <c r="C340" s="13">
        <v>40</v>
      </c>
      <c r="D340" s="3">
        <f t="shared" si="42"/>
        <v>13430</v>
      </c>
      <c r="L340" s="3">
        <f t="shared" si="40"/>
        <v>17</v>
      </c>
      <c r="M340" s="3" t="e">
        <f t="shared" si="41"/>
        <v>#N/A</v>
      </c>
      <c r="N340" s="11" t="e">
        <f t="shared" si="43"/>
        <v>#N/A</v>
      </c>
      <c r="O340" s="11" t="e">
        <f t="shared" si="44"/>
        <v>#N/A</v>
      </c>
      <c r="P340" s="11" t="e">
        <f t="shared" si="45"/>
        <v>#N/A</v>
      </c>
      <c r="Q340" s="11" t="e">
        <f t="shared" si="46"/>
        <v>#N/A</v>
      </c>
      <c r="R340" s="11" t="e">
        <f t="shared" ca="1" si="47"/>
        <v>#N/A</v>
      </c>
    </row>
    <row r="341" spans="2:18" ht="18.75" customHeight="1">
      <c r="B341" s="13">
        <v>337</v>
      </c>
      <c r="C341" s="13">
        <v>40</v>
      </c>
      <c r="D341" s="3">
        <f t="shared" si="42"/>
        <v>13470</v>
      </c>
      <c r="L341" s="3">
        <f t="shared" si="40"/>
        <v>17</v>
      </c>
      <c r="M341" s="3" t="e">
        <f t="shared" si="41"/>
        <v>#N/A</v>
      </c>
      <c r="N341" s="11" t="e">
        <f t="shared" si="43"/>
        <v>#N/A</v>
      </c>
      <c r="O341" s="11" t="e">
        <f t="shared" si="44"/>
        <v>#N/A</v>
      </c>
      <c r="P341" s="11" t="e">
        <f t="shared" si="45"/>
        <v>#N/A</v>
      </c>
      <c r="Q341" s="11" t="e">
        <f t="shared" si="46"/>
        <v>#N/A</v>
      </c>
      <c r="R341" s="11" t="e">
        <f t="shared" ca="1" si="47"/>
        <v>#N/A</v>
      </c>
    </row>
    <row r="342" spans="2:18" ht="18.75" customHeight="1">
      <c r="B342" s="13">
        <v>338</v>
      </c>
      <c r="C342" s="13">
        <v>37</v>
      </c>
      <c r="D342" s="3">
        <f t="shared" si="42"/>
        <v>13510</v>
      </c>
      <c r="L342" s="3">
        <f t="shared" si="40"/>
        <v>17</v>
      </c>
      <c r="M342" s="3" t="e">
        <f t="shared" si="41"/>
        <v>#N/A</v>
      </c>
      <c r="N342" s="11" t="e">
        <f t="shared" si="43"/>
        <v>#N/A</v>
      </c>
      <c r="O342" s="11" t="e">
        <f t="shared" si="44"/>
        <v>#N/A</v>
      </c>
      <c r="P342" s="11" t="e">
        <f t="shared" si="45"/>
        <v>#N/A</v>
      </c>
      <c r="Q342" s="11" t="e">
        <f t="shared" si="46"/>
        <v>#N/A</v>
      </c>
      <c r="R342" s="11" t="e">
        <f t="shared" ca="1" si="47"/>
        <v>#N/A</v>
      </c>
    </row>
    <row r="343" spans="2:18" ht="18.75" customHeight="1">
      <c r="B343" s="13">
        <v>339</v>
      </c>
      <c r="C343" s="13">
        <v>38</v>
      </c>
      <c r="D343" s="3">
        <f t="shared" si="42"/>
        <v>13550</v>
      </c>
      <c r="L343" s="3">
        <f t="shared" si="40"/>
        <v>17</v>
      </c>
      <c r="M343" s="3" t="e">
        <f t="shared" si="41"/>
        <v>#N/A</v>
      </c>
      <c r="N343" s="11" t="e">
        <f t="shared" si="43"/>
        <v>#N/A</v>
      </c>
      <c r="O343" s="11" t="e">
        <f t="shared" si="44"/>
        <v>#N/A</v>
      </c>
      <c r="P343" s="11" t="e">
        <f t="shared" si="45"/>
        <v>#N/A</v>
      </c>
      <c r="Q343" s="11" t="e">
        <f t="shared" si="46"/>
        <v>#N/A</v>
      </c>
      <c r="R343" s="11" t="e">
        <f t="shared" ca="1" si="47"/>
        <v>#N/A</v>
      </c>
    </row>
    <row r="344" spans="2:18" ht="18.75" customHeight="1">
      <c r="B344" s="13">
        <v>340</v>
      </c>
      <c r="C344" s="13">
        <v>38</v>
      </c>
      <c r="D344" s="3">
        <f t="shared" si="42"/>
        <v>13590</v>
      </c>
      <c r="L344" s="3">
        <f t="shared" si="40"/>
        <v>17</v>
      </c>
      <c r="M344" s="3" t="e">
        <f t="shared" si="41"/>
        <v>#N/A</v>
      </c>
      <c r="N344" s="11" t="e">
        <f t="shared" si="43"/>
        <v>#N/A</v>
      </c>
      <c r="O344" s="11" t="e">
        <f t="shared" si="44"/>
        <v>#N/A</v>
      </c>
      <c r="P344" s="11" t="e">
        <f t="shared" si="45"/>
        <v>#N/A</v>
      </c>
      <c r="Q344" s="11" t="e">
        <f t="shared" si="46"/>
        <v>#N/A</v>
      </c>
      <c r="R344" s="11" t="e">
        <f t="shared" ca="1" si="47"/>
        <v>#N/A</v>
      </c>
    </row>
    <row r="345" spans="2:18" ht="18.75" customHeight="1">
      <c r="B345" s="13">
        <v>341</v>
      </c>
      <c r="C345" s="13">
        <v>43</v>
      </c>
      <c r="D345" s="3">
        <f t="shared" si="42"/>
        <v>13630</v>
      </c>
      <c r="L345" s="3">
        <f t="shared" si="40"/>
        <v>18</v>
      </c>
      <c r="M345" s="3" t="e">
        <f t="shared" si="41"/>
        <v>#N/A</v>
      </c>
      <c r="N345" s="11" t="e">
        <f t="shared" si="43"/>
        <v>#N/A</v>
      </c>
      <c r="O345" s="11" t="e">
        <f t="shared" si="44"/>
        <v>#N/A</v>
      </c>
      <c r="P345" s="11" t="e">
        <f t="shared" si="45"/>
        <v>#N/A</v>
      </c>
      <c r="Q345" s="11" t="e">
        <f t="shared" si="46"/>
        <v>#N/A</v>
      </c>
      <c r="R345" s="11" t="e">
        <f t="shared" ca="1" si="47"/>
        <v>#N/A</v>
      </c>
    </row>
    <row r="346" spans="2:18" ht="18.75" customHeight="1">
      <c r="B346" s="13">
        <v>342</v>
      </c>
      <c r="C346" s="13">
        <v>41</v>
      </c>
      <c r="D346" s="3">
        <f t="shared" si="42"/>
        <v>13670</v>
      </c>
      <c r="L346" s="3">
        <f t="shared" si="40"/>
        <v>18</v>
      </c>
      <c r="M346" s="3" t="e">
        <f t="shared" si="41"/>
        <v>#N/A</v>
      </c>
      <c r="N346" s="11" t="e">
        <f t="shared" si="43"/>
        <v>#N/A</v>
      </c>
      <c r="O346" s="11" t="e">
        <f t="shared" si="44"/>
        <v>#N/A</v>
      </c>
      <c r="P346" s="11" t="e">
        <f t="shared" si="45"/>
        <v>#N/A</v>
      </c>
      <c r="Q346" s="11" t="e">
        <f t="shared" si="46"/>
        <v>#N/A</v>
      </c>
      <c r="R346" s="11" t="e">
        <f t="shared" ca="1" si="47"/>
        <v>#N/A</v>
      </c>
    </row>
    <row r="347" spans="2:18" ht="18.75" customHeight="1">
      <c r="B347" s="13">
        <v>343</v>
      </c>
      <c r="C347" s="13">
        <v>43</v>
      </c>
      <c r="D347" s="3">
        <f t="shared" si="42"/>
        <v>13710</v>
      </c>
      <c r="L347" s="3">
        <f t="shared" si="40"/>
        <v>18</v>
      </c>
      <c r="M347" s="3" t="e">
        <f t="shared" si="41"/>
        <v>#N/A</v>
      </c>
      <c r="N347" s="11" t="e">
        <f t="shared" si="43"/>
        <v>#N/A</v>
      </c>
      <c r="O347" s="11" t="e">
        <f t="shared" si="44"/>
        <v>#N/A</v>
      </c>
      <c r="P347" s="11" t="e">
        <f t="shared" si="45"/>
        <v>#N/A</v>
      </c>
      <c r="Q347" s="11" t="e">
        <f t="shared" si="46"/>
        <v>#N/A</v>
      </c>
      <c r="R347" s="11" t="e">
        <f t="shared" ca="1" si="47"/>
        <v>#N/A</v>
      </c>
    </row>
    <row r="348" spans="2:18" ht="18.75" customHeight="1">
      <c r="B348" s="13">
        <v>344</v>
      </c>
      <c r="C348" s="13">
        <v>43</v>
      </c>
      <c r="D348" s="3">
        <f t="shared" si="42"/>
        <v>13750</v>
      </c>
      <c r="L348" s="3">
        <f t="shared" si="40"/>
        <v>18</v>
      </c>
      <c r="M348" s="3" t="e">
        <f t="shared" si="41"/>
        <v>#N/A</v>
      </c>
      <c r="N348" s="11" t="e">
        <f t="shared" si="43"/>
        <v>#N/A</v>
      </c>
      <c r="O348" s="11" t="e">
        <f t="shared" si="44"/>
        <v>#N/A</v>
      </c>
      <c r="P348" s="11" t="e">
        <f t="shared" si="45"/>
        <v>#N/A</v>
      </c>
      <c r="Q348" s="11" t="e">
        <f t="shared" si="46"/>
        <v>#N/A</v>
      </c>
      <c r="R348" s="11" t="e">
        <f t="shared" ca="1" si="47"/>
        <v>#N/A</v>
      </c>
    </row>
    <row r="349" spans="2:18" ht="18.75" customHeight="1">
      <c r="B349" s="13">
        <v>345</v>
      </c>
      <c r="C349" s="13">
        <v>42</v>
      </c>
      <c r="D349" s="3">
        <f t="shared" si="42"/>
        <v>13790</v>
      </c>
      <c r="L349" s="3">
        <f t="shared" si="40"/>
        <v>18</v>
      </c>
      <c r="M349" s="3" t="e">
        <f t="shared" si="41"/>
        <v>#N/A</v>
      </c>
      <c r="N349" s="11" t="e">
        <f t="shared" si="43"/>
        <v>#N/A</v>
      </c>
      <c r="O349" s="11" t="e">
        <f t="shared" si="44"/>
        <v>#N/A</v>
      </c>
      <c r="P349" s="11" t="e">
        <f t="shared" si="45"/>
        <v>#N/A</v>
      </c>
      <c r="Q349" s="11" t="e">
        <f t="shared" si="46"/>
        <v>#N/A</v>
      </c>
      <c r="R349" s="11" t="e">
        <f t="shared" ca="1" si="47"/>
        <v>#N/A</v>
      </c>
    </row>
    <row r="350" spans="2:18" ht="18.75" customHeight="1">
      <c r="B350" s="13">
        <v>346</v>
      </c>
      <c r="C350" s="13">
        <v>42</v>
      </c>
      <c r="D350" s="3">
        <f t="shared" si="42"/>
        <v>13830</v>
      </c>
      <c r="L350" s="3">
        <f t="shared" si="40"/>
        <v>18</v>
      </c>
      <c r="M350" s="3" t="e">
        <f t="shared" si="41"/>
        <v>#N/A</v>
      </c>
      <c r="N350" s="11" t="e">
        <f t="shared" si="43"/>
        <v>#N/A</v>
      </c>
      <c r="O350" s="11" t="e">
        <f t="shared" si="44"/>
        <v>#N/A</v>
      </c>
      <c r="P350" s="11" t="e">
        <f t="shared" si="45"/>
        <v>#N/A</v>
      </c>
      <c r="Q350" s="11" t="e">
        <f t="shared" si="46"/>
        <v>#N/A</v>
      </c>
      <c r="R350" s="11" t="e">
        <f t="shared" ca="1" si="47"/>
        <v>#N/A</v>
      </c>
    </row>
    <row r="351" spans="2:18" ht="18.75" customHeight="1">
      <c r="B351" s="13">
        <v>347</v>
      </c>
      <c r="C351" s="13">
        <v>44</v>
      </c>
      <c r="D351" s="3">
        <f t="shared" si="42"/>
        <v>13870</v>
      </c>
      <c r="L351" s="3">
        <f t="shared" si="40"/>
        <v>18</v>
      </c>
      <c r="M351" s="3" t="e">
        <f t="shared" si="41"/>
        <v>#N/A</v>
      </c>
      <c r="N351" s="11" t="e">
        <f t="shared" si="43"/>
        <v>#N/A</v>
      </c>
      <c r="O351" s="11" t="e">
        <f t="shared" si="44"/>
        <v>#N/A</v>
      </c>
      <c r="P351" s="11" t="e">
        <f t="shared" si="45"/>
        <v>#N/A</v>
      </c>
      <c r="Q351" s="11" t="e">
        <f t="shared" si="46"/>
        <v>#N/A</v>
      </c>
      <c r="R351" s="11" t="e">
        <f t="shared" ca="1" si="47"/>
        <v>#N/A</v>
      </c>
    </row>
    <row r="352" spans="2:18" ht="18.75" customHeight="1">
      <c r="B352" s="13">
        <v>348</v>
      </c>
      <c r="C352" s="13">
        <v>45</v>
      </c>
      <c r="D352" s="3">
        <f t="shared" si="42"/>
        <v>13910</v>
      </c>
      <c r="L352" s="3">
        <f t="shared" si="40"/>
        <v>18</v>
      </c>
      <c r="M352" s="3" t="e">
        <f t="shared" si="41"/>
        <v>#N/A</v>
      </c>
      <c r="N352" s="11" t="e">
        <f t="shared" si="43"/>
        <v>#N/A</v>
      </c>
      <c r="O352" s="11" t="e">
        <f t="shared" si="44"/>
        <v>#N/A</v>
      </c>
      <c r="P352" s="11" t="e">
        <f t="shared" si="45"/>
        <v>#N/A</v>
      </c>
      <c r="Q352" s="11" t="e">
        <f t="shared" si="46"/>
        <v>#N/A</v>
      </c>
      <c r="R352" s="11" t="e">
        <f t="shared" ca="1" si="47"/>
        <v>#N/A</v>
      </c>
    </row>
    <row r="353" spans="2:18" ht="18.75" customHeight="1">
      <c r="B353" s="13">
        <v>349</v>
      </c>
      <c r="C353" s="13">
        <v>44</v>
      </c>
      <c r="D353" s="3">
        <f t="shared" si="42"/>
        <v>13950</v>
      </c>
      <c r="L353" s="3">
        <f t="shared" si="40"/>
        <v>18</v>
      </c>
      <c r="M353" s="3" t="e">
        <f t="shared" si="41"/>
        <v>#N/A</v>
      </c>
      <c r="N353" s="11" t="e">
        <f t="shared" si="43"/>
        <v>#N/A</v>
      </c>
      <c r="O353" s="11" t="e">
        <f t="shared" si="44"/>
        <v>#N/A</v>
      </c>
      <c r="P353" s="11" t="e">
        <f t="shared" si="45"/>
        <v>#N/A</v>
      </c>
      <c r="Q353" s="11" t="e">
        <f t="shared" si="46"/>
        <v>#N/A</v>
      </c>
      <c r="R353" s="11" t="e">
        <f t="shared" ca="1" si="47"/>
        <v>#N/A</v>
      </c>
    </row>
    <row r="354" spans="2:18" ht="18.75" customHeight="1">
      <c r="B354" s="13">
        <v>350</v>
      </c>
      <c r="C354" s="13">
        <v>46</v>
      </c>
      <c r="D354" s="3">
        <f t="shared" si="42"/>
        <v>13990</v>
      </c>
      <c r="L354" s="3">
        <f t="shared" si="40"/>
        <v>18</v>
      </c>
      <c r="M354" s="3" t="e">
        <f t="shared" si="41"/>
        <v>#N/A</v>
      </c>
      <c r="N354" s="11" t="e">
        <f t="shared" si="43"/>
        <v>#N/A</v>
      </c>
      <c r="O354" s="11" t="e">
        <f t="shared" si="44"/>
        <v>#N/A</v>
      </c>
      <c r="P354" s="11" t="e">
        <f t="shared" si="45"/>
        <v>#N/A</v>
      </c>
      <c r="Q354" s="11" t="e">
        <f t="shared" si="46"/>
        <v>#N/A</v>
      </c>
      <c r="R354" s="11" t="e">
        <f t="shared" ca="1" si="47"/>
        <v>#N/A</v>
      </c>
    </row>
    <row r="355" spans="2:18" ht="18.75" customHeight="1">
      <c r="B355" s="13">
        <v>351</v>
      </c>
      <c r="C355" s="13">
        <v>47</v>
      </c>
      <c r="D355" s="3">
        <f t="shared" si="42"/>
        <v>14030</v>
      </c>
      <c r="L355" s="3">
        <f t="shared" si="40"/>
        <v>18</v>
      </c>
      <c r="M355" s="3" t="e">
        <f t="shared" si="41"/>
        <v>#N/A</v>
      </c>
      <c r="N355" s="11" t="e">
        <f t="shared" si="43"/>
        <v>#N/A</v>
      </c>
      <c r="O355" s="11" t="e">
        <f t="shared" si="44"/>
        <v>#N/A</v>
      </c>
      <c r="P355" s="11" t="e">
        <f t="shared" si="45"/>
        <v>#N/A</v>
      </c>
      <c r="Q355" s="11" t="e">
        <f t="shared" si="46"/>
        <v>#N/A</v>
      </c>
      <c r="R355" s="11" t="e">
        <f t="shared" ca="1" si="47"/>
        <v>#N/A</v>
      </c>
    </row>
    <row r="356" spans="2:18" ht="18.75" customHeight="1">
      <c r="B356" s="13">
        <v>352</v>
      </c>
      <c r="C356" s="13">
        <v>47</v>
      </c>
      <c r="D356" s="3">
        <f t="shared" si="42"/>
        <v>14070</v>
      </c>
      <c r="L356" s="3">
        <f t="shared" si="40"/>
        <v>18</v>
      </c>
      <c r="M356" s="3" t="e">
        <f t="shared" si="41"/>
        <v>#N/A</v>
      </c>
      <c r="N356" s="11" t="e">
        <f t="shared" si="43"/>
        <v>#N/A</v>
      </c>
      <c r="O356" s="11" t="e">
        <f t="shared" si="44"/>
        <v>#N/A</v>
      </c>
      <c r="P356" s="11" t="e">
        <f t="shared" si="45"/>
        <v>#N/A</v>
      </c>
      <c r="Q356" s="11" t="e">
        <f t="shared" si="46"/>
        <v>#N/A</v>
      </c>
      <c r="R356" s="11" t="e">
        <f t="shared" ca="1" si="47"/>
        <v>#N/A</v>
      </c>
    </row>
    <row r="357" spans="2:18" ht="18.75" customHeight="1">
      <c r="B357" s="13">
        <v>353</v>
      </c>
      <c r="C357" s="13">
        <v>47</v>
      </c>
      <c r="D357" s="3">
        <f t="shared" si="42"/>
        <v>14110</v>
      </c>
      <c r="L357" s="3">
        <f t="shared" si="40"/>
        <v>18</v>
      </c>
      <c r="M357" s="3" t="e">
        <f t="shared" si="41"/>
        <v>#N/A</v>
      </c>
      <c r="N357" s="11" t="e">
        <f t="shared" si="43"/>
        <v>#N/A</v>
      </c>
      <c r="O357" s="11" t="e">
        <f t="shared" si="44"/>
        <v>#N/A</v>
      </c>
      <c r="P357" s="11" t="e">
        <f t="shared" si="45"/>
        <v>#N/A</v>
      </c>
      <c r="Q357" s="11" t="e">
        <f t="shared" si="46"/>
        <v>#N/A</v>
      </c>
      <c r="R357" s="11" t="e">
        <f t="shared" ca="1" si="47"/>
        <v>#N/A</v>
      </c>
    </row>
    <row r="358" spans="2:18" ht="18.75" customHeight="1">
      <c r="B358" s="13">
        <v>354</v>
      </c>
      <c r="C358" s="13">
        <v>46</v>
      </c>
      <c r="D358" s="3">
        <f t="shared" si="42"/>
        <v>14150</v>
      </c>
      <c r="L358" s="3">
        <f t="shared" si="40"/>
        <v>18</v>
      </c>
      <c r="M358" s="3" t="e">
        <f t="shared" si="41"/>
        <v>#N/A</v>
      </c>
      <c r="N358" s="11" t="e">
        <f t="shared" si="43"/>
        <v>#N/A</v>
      </c>
      <c r="O358" s="11" t="e">
        <f t="shared" si="44"/>
        <v>#N/A</v>
      </c>
      <c r="P358" s="11" t="e">
        <f t="shared" si="45"/>
        <v>#N/A</v>
      </c>
      <c r="Q358" s="11" t="e">
        <f t="shared" si="46"/>
        <v>#N/A</v>
      </c>
      <c r="R358" s="11" t="e">
        <f t="shared" ca="1" si="47"/>
        <v>#N/A</v>
      </c>
    </row>
    <row r="359" spans="2:18" ht="18.75" customHeight="1">
      <c r="B359" s="13">
        <v>355</v>
      </c>
      <c r="C359" s="13">
        <v>49</v>
      </c>
      <c r="D359" s="3">
        <f t="shared" si="42"/>
        <v>14190</v>
      </c>
      <c r="L359" s="3">
        <f t="shared" si="40"/>
        <v>18</v>
      </c>
      <c r="M359" s="3" t="e">
        <f t="shared" si="41"/>
        <v>#N/A</v>
      </c>
      <c r="N359" s="11" t="e">
        <f t="shared" si="43"/>
        <v>#N/A</v>
      </c>
      <c r="O359" s="11" t="e">
        <f t="shared" si="44"/>
        <v>#N/A</v>
      </c>
      <c r="P359" s="11" t="e">
        <f t="shared" si="45"/>
        <v>#N/A</v>
      </c>
      <c r="Q359" s="11" t="e">
        <f t="shared" si="46"/>
        <v>#N/A</v>
      </c>
      <c r="R359" s="11" t="e">
        <f t="shared" ca="1" si="47"/>
        <v>#N/A</v>
      </c>
    </row>
    <row r="360" spans="2:18" ht="18.75" customHeight="1">
      <c r="B360" s="13">
        <v>356</v>
      </c>
      <c r="C360" s="13">
        <v>52</v>
      </c>
      <c r="D360" s="3">
        <f t="shared" si="42"/>
        <v>14230</v>
      </c>
      <c r="L360" s="3">
        <f t="shared" si="40"/>
        <v>18</v>
      </c>
      <c r="M360" s="3" t="e">
        <f t="shared" si="41"/>
        <v>#N/A</v>
      </c>
      <c r="N360" s="11" t="e">
        <f t="shared" si="43"/>
        <v>#N/A</v>
      </c>
      <c r="O360" s="11" t="e">
        <f t="shared" si="44"/>
        <v>#N/A</v>
      </c>
      <c r="P360" s="11" t="e">
        <f t="shared" si="45"/>
        <v>#N/A</v>
      </c>
      <c r="Q360" s="11" t="e">
        <f t="shared" si="46"/>
        <v>#N/A</v>
      </c>
      <c r="R360" s="11" t="e">
        <f t="shared" ca="1" si="47"/>
        <v>#N/A</v>
      </c>
    </row>
    <row r="361" spans="2:18" ht="18.75" customHeight="1">
      <c r="B361" s="13">
        <v>357</v>
      </c>
      <c r="C361" s="13">
        <v>51</v>
      </c>
      <c r="D361" s="3">
        <f t="shared" si="42"/>
        <v>14270</v>
      </c>
      <c r="L361" s="3">
        <f t="shared" si="40"/>
        <v>18</v>
      </c>
      <c r="M361" s="3" t="e">
        <f t="shared" si="41"/>
        <v>#N/A</v>
      </c>
      <c r="N361" s="11" t="e">
        <f t="shared" si="43"/>
        <v>#N/A</v>
      </c>
      <c r="O361" s="11" t="e">
        <f t="shared" si="44"/>
        <v>#N/A</v>
      </c>
      <c r="P361" s="11" t="e">
        <f t="shared" si="45"/>
        <v>#N/A</v>
      </c>
      <c r="Q361" s="11" t="e">
        <f t="shared" si="46"/>
        <v>#N/A</v>
      </c>
      <c r="R361" s="11" t="e">
        <f t="shared" ca="1" si="47"/>
        <v>#N/A</v>
      </c>
    </row>
    <row r="362" spans="2:18" ht="18.75" customHeight="1">
      <c r="B362" s="13">
        <v>358</v>
      </c>
      <c r="C362" s="13">
        <v>49</v>
      </c>
      <c r="D362" s="3">
        <f t="shared" si="42"/>
        <v>14310</v>
      </c>
      <c r="L362" s="3">
        <f t="shared" si="40"/>
        <v>18</v>
      </c>
      <c r="M362" s="3" t="e">
        <f t="shared" si="41"/>
        <v>#N/A</v>
      </c>
      <c r="N362" s="11" t="e">
        <f t="shared" si="43"/>
        <v>#N/A</v>
      </c>
      <c r="O362" s="11" t="e">
        <f t="shared" si="44"/>
        <v>#N/A</v>
      </c>
      <c r="P362" s="11" t="e">
        <f t="shared" si="45"/>
        <v>#N/A</v>
      </c>
      <c r="Q362" s="11" t="e">
        <f t="shared" si="46"/>
        <v>#N/A</v>
      </c>
      <c r="R362" s="11" t="e">
        <f t="shared" ca="1" si="47"/>
        <v>#N/A</v>
      </c>
    </row>
    <row r="363" spans="2:18" ht="18.75" customHeight="1">
      <c r="B363" s="13">
        <v>359</v>
      </c>
      <c r="C363" s="13">
        <v>49</v>
      </c>
      <c r="D363" s="3">
        <f t="shared" si="42"/>
        <v>14350</v>
      </c>
      <c r="L363" s="3">
        <f t="shared" si="40"/>
        <v>18</v>
      </c>
      <c r="M363" s="3" t="e">
        <f t="shared" si="41"/>
        <v>#N/A</v>
      </c>
      <c r="N363" s="11" t="e">
        <f t="shared" si="43"/>
        <v>#N/A</v>
      </c>
      <c r="O363" s="11" t="e">
        <f t="shared" si="44"/>
        <v>#N/A</v>
      </c>
      <c r="P363" s="11" t="e">
        <f t="shared" si="45"/>
        <v>#N/A</v>
      </c>
      <c r="Q363" s="11" t="e">
        <f t="shared" si="46"/>
        <v>#N/A</v>
      </c>
      <c r="R363" s="11" t="e">
        <f t="shared" ca="1" si="47"/>
        <v>#N/A</v>
      </c>
    </row>
    <row r="364" spans="2:18" ht="18.75" customHeight="1">
      <c r="B364" s="13">
        <v>360</v>
      </c>
      <c r="C364" s="13">
        <v>51</v>
      </c>
      <c r="D364" s="3">
        <f t="shared" si="42"/>
        <v>14390</v>
      </c>
      <c r="L364" s="3">
        <f t="shared" si="40"/>
        <v>18</v>
      </c>
      <c r="M364" s="3" t="e">
        <f t="shared" si="41"/>
        <v>#N/A</v>
      </c>
      <c r="N364" s="11" t="e">
        <f t="shared" si="43"/>
        <v>#N/A</v>
      </c>
      <c r="O364" s="11" t="e">
        <f t="shared" si="44"/>
        <v>#N/A</v>
      </c>
      <c r="P364" s="11" t="e">
        <f t="shared" si="45"/>
        <v>#N/A</v>
      </c>
      <c r="Q364" s="11" t="e">
        <f t="shared" si="46"/>
        <v>#N/A</v>
      </c>
      <c r="R364" s="11" t="e">
        <f t="shared" ca="1" si="47"/>
        <v>#N/A</v>
      </c>
    </row>
    <row r="365" spans="2:18" ht="18.75" customHeight="1">
      <c r="B365" s="13">
        <v>361</v>
      </c>
      <c r="C365" s="13">
        <v>53</v>
      </c>
      <c r="D365" s="3">
        <f t="shared" si="42"/>
        <v>14430</v>
      </c>
      <c r="L365" s="3">
        <f t="shared" si="40"/>
        <v>19</v>
      </c>
      <c r="M365" s="3" t="e">
        <f t="shared" si="41"/>
        <v>#N/A</v>
      </c>
      <c r="N365" s="11" t="e">
        <f t="shared" si="43"/>
        <v>#N/A</v>
      </c>
      <c r="O365" s="11" t="e">
        <f t="shared" si="44"/>
        <v>#N/A</v>
      </c>
      <c r="P365" s="11" t="e">
        <f t="shared" si="45"/>
        <v>#N/A</v>
      </c>
      <c r="Q365" s="11" t="e">
        <f t="shared" si="46"/>
        <v>#N/A</v>
      </c>
      <c r="R365" s="11" t="e">
        <f t="shared" ca="1" si="47"/>
        <v>#N/A</v>
      </c>
    </row>
    <row r="366" spans="2:18" ht="18.75" customHeight="1">
      <c r="B366" s="13">
        <v>362</v>
      </c>
      <c r="C366" s="13">
        <v>53</v>
      </c>
      <c r="D366" s="3">
        <f t="shared" si="42"/>
        <v>14470</v>
      </c>
      <c r="L366" s="3">
        <f t="shared" si="40"/>
        <v>19</v>
      </c>
      <c r="M366" s="3" t="e">
        <f t="shared" si="41"/>
        <v>#N/A</v>
      </c>
      <c r="N366" s="11" t="e">
        <f t="shared" si="43"/>
        <v>#N/A</v>
      </c>
      <c r="O366" s="11" t="e">
        <f t="shared" si="44"/>
        <v>#N/A</v>
      </c>
      <c r="P366" s="11" t="e">
        <f t="shared" si="45"/>
        <v>#N/A</v>
      </c>
      <c r="Q366" s="11" t="e">
        <f t="shared" si="46"/>
        <v>#N/A</v>
      </c>
      <c r="R366" s="11" t="e">
        <f t="shared" ca="1" si="47"/>
        <v>#N/A</v>
      </c>
    </row>
    <row r="367" spans="2:18" ht="18.75" customHeight="1">
      <c r="B367" s="13">
        <v>363</v>
      </c>
      <c r="C367" s="13">
        <v>56</v>
      </c>
      <c r="D367" s="3">
        <f t="shared" si="42"/>
        <v>14510</v>
      </c>
      <c r="L367" s="3">
        <f t="shared" si="40"/>
        <v>19</v>
      </c>
      <c r="M367" s="3" t="e">
        <f t="shared" si="41"/>
        <v>#N/A</v>
      </c>
      <c r="N367" s="11" t="e">
        <f t="shared" si="43"/>
        <v>#N/A</v>
      </c>
      <c r="O367" s="11" t="e">
        <f t="shared" si="44"/>
        <v>#N/A</v>
      </c>
      <c r="P367" s="11" t="e">
        <f t="shared" si="45"/>
        <v>#N/A</v>
      </c>
      <c r="Q367" s="11" t="e">
        <f t="shared" si="46"/>
        <v>#N/A</v>
      </c>
      <c r="R367" s="11" t="e">
        <f t="shared" ca="1" si="47"/>
        <v>#N/A</v>
      </c>
    </row>
    <row r="368" spans="2:18" ht="18.75" customHeight="1">
      <c r="B368" s="13">
        <v>364</v>
      </c>
      <c r="C368" s="13">
        <v>52</v>
      </c>
      <c r="D368" s="3">
        <f t="shared" si="42"/>
        <v>14550</v>
      </c>
      <c r="L368" s="3">
        <f t="shared" si="40"/>
        <v>19</v>
      </c>
      <c r="M368" s="3" t="e">
        <f t="shared" si="41"/>
        <v>#N/A</v>
      </c>
      <c r="N368" s="11" t="e">
        <f t="shared" si="43"/>
        <v>#N/A</v>
      </c>
      <c r="O368" s="11" t="e">
        <f t="shared" si="44"/>
        <v>#N/A</v>
      </c>
      <c r="P368" s="11" t="e">
        <f t="shared" si="45"/>
        <v>#N/A</v>
      </c>
      <c r="Q368" s="11" t="e">
        <f t="shared" si="46"/>
        <v>#N/A</v>
      </c>
      <c r="R368" s="11" t="e">
        <f t="shared" ca="1" si="47"/>
        <v>#N/A</v>
      </c>
    </row>
    <row r="369" spans="2:18" ht="18.75" customHeight="1">
      <c r="B369" s="13">
        <v>365</v>
      </c>
      <c r="C369" s="13">
        <v>54</v>
      </c>
      <c r="D369" s="3">
        <f t="shared" si="42"/>
        <v>14590</v>
      </c>
      <c r="L369" s="3">
        <f t="shared" si="40"/>
        <v>19</v>
      </c>
      <c r="M369" s="3" t="e">
        <f t="shared" si="41"/>
        <v>#N/A</v>
      </c>
      <c r="N369" s="11" t="e">
        <f t="shared" si="43"/>
        <v>#N/A</v>
      </c>
      <c r="O369" s="11" t="e">
        <f t="shared" si="44"/>
        <v>#N/A</v>
      </c>
      <c r="P369" s="11" t="e">
        <f t="shared" si="45"/>
        <v>#N/A</v>
      </c>
      <c r="Q369" s="11" t="e">
        <f t="shared" si="46"/>
        <v>#N/A</v>
      </c>
      <c r="R369" s="11" t="e">
        <f t="shared" ca="1" si="47"/>
        <v>#N/A</v>
      </c>
    </row>
    <row r="370" spans="2:18" ht="18.75" customHeight="1">
      <c r="B370" s="13">
        <v>366</v>
      </c>
      <c r="C370" s="13">
        <v>56</v>
      </c>
      <c r="D370" s="3">
        <f t="shared" si="42"/>
        <v>14630</v>
      </c>
      <c r="L370" s="3">
        <f t="shared" si="40"/>
        <v>19</v>
      </c>
      <c r="M370" s="3" t="e">
        <f t="shared" si="41"/>
        <v>#N/A</v>
      </c>
      <c r="N370" s="11" t="e">
        <f t="shared" si="43"/>
        <v>#N/A</v>
      </c>
      <c r="O370" s="11" t="e">
        <f t="shared" si="44"/>
        <v>#N/A</v>
      </c>
      <c r="P370" s="11" t="e">
        <f t="shared" si="45"/>
        <v>#N/A</v>
      </c>
      <c r="Q370" s="11" t="e">
        <f t="shared" si="46"/>
        <v>#N/A</v>
      </c>
      <c r="R370" s="11" t="e">
        <f t="shared" ca="1" si="47"/>
        <v>#N/A</v>
      </c>
    </row>
    <row r="371" spans="2:18" ht="18.75" customHeight="1">
      <c r="B371" s="13">
        <v>367</v>
      </c>
      <c r="C371" s="13">
        <v>57</v>
      </c>
      <c r="D371" s="3">
        <f t="shared" si="42"/>
        <v>14670</v>
      </c>
      <c r="L371" s="3">
        <f t="shared" si="40"/>
        <v>19</v>
      </c>
      <c r="M371" s="3" t="e">
        <f t="shared" si="41"/>
        <v>#N/A</v>
      </c>
      <c r="N371" s="11" t="e">
        <f t="shared" si="43"/>
        <v>#N/A</v>
      </c>
      <c r="O371" s="11" t="e">
        <f t="shared" si="44"/>
        <v>#N/A</v>
      </c>
      <c r="P371" s="11" t="e">
        <f t="shared" si="45"/>
        <v>#N/A</v>
      </c>
      <c r="Q371" s="11" t="e">
        <f t="shared" si="46"/>
        <v>#N/A</v>
      </c>
      <c r="R371" s="11" t="e">
        <f t="shared" ca="1" si="47"/>
        <v>#N/A</v>
      </c>
    </row>
    <row r="372" spans="2:18" ht="18.75" customHeight="1">
      <c r="B372" s="13">
        <v>368</v>
      </c>
      <c r="C372" s="13">
        <v>59</v>
      </c>
      <c r="D372" s="3">
        <f t="shared" si="42"/>
        <v>14710</v>
      </c>
      <c r="L372" s="3">
        <f t="shared" si="40"/>
        <v>19</v>
      </c>
      <c r="M372" s="3" t="e">
        <f t="shared" si="41"/>
        <v>#N/A</v>
      </c>
      <c r="N372" s="11" t="e">
        <f t="shared" si="43"/>
        <v>#N/A</v>
      </c>
      <c r="O372" s="11" t="e">
        <f t="shared" si="44"/>
        <v>#N/A</v>
      </c>
      <c r="P372" s="11" t="e">
        <f t="shared" si="45"/>
        <v>#N/A</v>
      </c>
      <c r="Q372" s="11" t="e">
        <f t="shared" si="46"/>
        <v>#N/A</v>
      </c>
      <c r="R372" s="11" t="e">
        <f t="shared" ca="1" si="47"/>
        <v>#N/A</v>
      </c>
    </row>
    <row r="373" spans="2:18" ht="18.75" customHeight="1">
      <c r="B373" s="13">
        <v>369</v>
      </c>
      <c r="C373" s="13">
        <v>56</v>
      </c>
      <c r="D373" s="3">
        <f t="shared" si="42"/>
        <v>14750</v>
      </c>
      <c r="L373" s="3">
        <f t="shared" si="40"/>
        <v>19</v>
      </c>
      <c r="M373" s="3" t="e">
        <f t="shared" si="41"/>
        <v>#N/A</v>
      </c>
      <c r="N373" s="11" t="e">
        <f t="shared" si="43"/>
        <v>#N/A</v>
      </c>
      <c r="O373" s="11" t="e">
        <f t="shared" si="44"/>
        <v>#N/A</v>
      </c>
      <c r="P373" s="11" t="e">
        <f t="shared" si="45"/>
        <v>#N/A</v>
      </c>
      <c r="Q373" s="11" t="e">
        <f t="shared" si="46"/>
        <v>#N/A</v>
      </c>
      <c r="R373" s="11" t="e">
        <f t="shared" ca="1" si="47"/>
        <v>#N/A</v>
      </c>
    </row>
    <row r="374" spans="2:18" ht="18.75" customHeight="1">
      <c r="B374" s="13">
        <v>370</v>
      </c>
      <c r="C374" s="13">
        <v>60</v>
      </c>
      <c r="D374" s="3">
        <f t="shared" si="42"/>
        <v>14790</v>
      </c>
      <c r="L374" s="3">
        <f t="shared" si="40"/>
        <v>19</v>
      </c>
      <c r="M374" s="3" t="e">
        <f t="shared" si="41"/>
        <v>#N/A</v>
      </c>
      <c r="N374" s="11" t="e">
        <f t="shared" si="43"/>
        <v>#N/A</v>
      </c>
      <c r="O374" s="11" t="e">
        <f t="shared" si="44"/>
        <v>#N/A</v>
      </c>
      <c r="P374" s="11" t="e">
        <f t="shared" si="45"/>
        <v>#N/A</v>
      </c>
      <c r="Q374" s="11" t="e">
        <f t="shared" si="46"/>
        <v>#N/A</v>
      </c>
      <c r="R374" s="11" t="e">
        <f t="shared" ca="1" si="47"/>
        <v>#N/A</v>
      </c>
    </row>
    <row r="375" spans="2:18" ht="18.75" customHeight="1">
      <c r="B375" s="13">
        <v>371</v>
      </c>
      <c r="C375" s="13">
        <v>61</v>
      </c>
      <c r="D375" s="3">
        <f t="shared" si="42"/>
        <v>14830</v>
      </c>
      <c r="L375" s="3">
        <f t="shared" si="40"/>
        <v>19</v>
      </c>
      <c r="M375" s="3" t="e">
        <f t="shared" si="41"/>
        <v>#N/A</v>
      </c>
      <c r="N375" s="11" t="e">
        <f t="shared" si="43"/>
        <v>#N/A</v>
      </c>
      <c r="O375" s="11" t="e">
        <f t="shared" si="44"/>
        <v>#N/A</v>
      </c>
      <c r="P375" s="11" t="e">
        <f t="shared" si="45"/>
        <v>#N/A</v>
      </c>
      <c r="Q375" s="11" t="e">
        <f t="shared" si="46"/>
        <v>#N/A</v>
      </c>
      <c r="R375" s="11" t="e">
        <f t="shared" ca="1" si="47"/>
        <v>#N/A</v>
      </c>
    </row>
    <row r="376" spans="2:18" ht="18.75" customHeight="1">
      <c r="B376" s="13">
        <v>372</v>
      </c>
      <c r="C376" s="13">
        <v>59</v>
      </c>
      <c r="D376" s="3">
        <f t="shared" si="42"/>
        <v>14870</v>
      </c>
      <c r="L376" s="3">
        <f t="shared" si="40"/>
        <v>19</v>
      </c>
      <c r="M376" s="3" t="e">
        <f t="shared" si="41"/>
        <v>#N/A</v>
      </c>
      <c r="N376" s="11" t="e">
        <f t="shared" si="43"/>
        <v>#N/A</v>
      </c>
      <c r="O376" s="11" t="e">
        <f t="shared" si="44"/>
        <v>#N/A</v>
      </c>
      <c r="P376" s="11" t="e">
        <f t="shared" si="45"/>
        <v>#N/A</v>
      </c>
      <c r="Q376" s="11" t="e">
        <f t="shared" si="46"/>
        <v>#N/A</v>
      </c>
      <c r="R376" s="11" t="e">
        <f t="shared" ca="1" si="47"/>
        <v>#N/A</v>
      </c>
    </row>
    <row r="377" spans="2:18" ht="18.75" customHeight="1">
      <c r="B377" s="13">
        <v>373</v>
      </c>
      <c r="C377" s="13">
        <v>60</v>
      </c>
      <c r="D377" s="3">
        <f t="shared" si="42"/>
        <v>14910</v>
      </c>
      <c r="L377" s="3">
        <f t="shared" si="40"/>
        <v>19</v>
      </c>
      <c r="M377" s="3" t="e">
        <f t="shared" si="41"/>
        <v>#N/A</v>
      </c>
      <c r="N377" s="11" t="e">
        <f t="shared" si="43"/>
        <v>#N/A</v>
      </c>
      <c r="O377" s="11" t="e">
        <f t="shared" si="44"/>
        <v>#N/A</v>
      </c>
      <c r="P377" s="11" t="e">
        <f t="shared" si="45"/>
        <v>#N/A</v>
      </c>
      <c r="Q377" s="11" t="e">
        <f t="shared" si="46"/>
        <v>#N/A</v>
      </c>
      <c r="R377" s="11" t="e">
        <f t="shared" ca="1" si="47"/>
        <v>#N/A</v>
      </c>
    </row>
    <row r="378" spans="2:18" ht="18.75" customHeight="1">
      <c r="B378" s="13">
        <v>374</v>
      </c>
      <c r="C378" s="13">
        <v>59</v>
      </c>
      <c r="D378" s="3">
        <f t="shared" si="42"/>
        <v>14950</v>
      </c>
      <c r="L378" s="3">
        <f t="shared" si="40"/>
        <v>19</v>
      </c>
      <c r="M378" s="3" t="e">
        <f t="shared" si="41"/>
        <v>#N/A</v>
      </c>
      <c r="N378" s="11" t="e">
        <f t="shared" si="43"/>
        <v>#N/A</v>
      </c>
      <c r="O378" s="11" t="e">
        <f t="shared" si="44"/>
        <v>#N/A</v>
      </c>
      <c r="P378" s="11" t="e">
        <f t="shared" si="45"/>
        <v>#N/A</v>
      </c>
      <c r="Q378" s="11" t="e">
        <f t="shared" si="46"/>
        <v>#N/A</v>
      </c>
      <c r="R378" s="11" t="e">
        <f t="shared" ca="1" si="47"/>
        <v>#N/A</v>
      </c>
    </row>
    <row r="379" spans="2:18" ht="18.75" customHeight="1">
      <c r="B379" s="13">
        <v>375</v>
      </c>
      <c r="C379" s="13">
        <v>62</v>
      </c>
      <c r="D379" s="3">
        <f t="shared" si="42"/>
        <v>14990</v>
      </c>
      <c r="L379" s="3">
        <f t="shared" si="40"/>
        <v>19</v>
      </c>
      <c r="M379" s="3" t="e">
        <f t="shared" si="41"/>
        <v>#N/A</v>
      </c>
      <c r="N379" s="11" t="e">
        <f t="shared" si="43"/>
        <v>#N/A</v>
      </c>
      <c r="O379" s="11" t="e">
        <f t="shared" si="44"/>
        <v>#N/A</v>
      </c>
      <c r="P379" s="11" t="e">
        <f t="shared" si="45"/>
        <v>#N/A</v>
      </c>
      <c r="Q379" s="11" t="e">
        <f t="shared" si="46"/>
        <v>#N/A</v>
      </c>
      <c r="R379" s="11" t="e">
        <f t="shared" ca="1" si="47"/>
        <v>#N/A</v>
      </c>
    </row>
    <row r="380" spans="2:18" ht="18.75" customHeight="1">
      <c r="B380" s="13">
        <v>376</v>
      </c>
      <c r="C380" s="13">
        <v>61</v>
      </c>
      <c r="D380" s="3">
        <f t="shared" si="42"/>
        <v>15030</v>
      </c>
      <c r="L380" s="3">
        <f t="shared" si="40"/>
        <v>19</v>
      </c>
      <c r="M380" s="3" t="e">
        <f t="shared" si="41"/>
        <v>#N/A</v>
      </c>
      <c r="N380" s="11" t="e">
        <f t="shared" si="43"/>
        <v>#N/A</v>
      </c>
      <c r="O380" s="11" t="e">
        <f t="shared" si="44"/>
        <v>#N/A</v>
      </c>
      <c r="P380" s="11" t="e">
        <f t="shared" si="45"/>
        <v>#N/A</v>
      </c>
      <c r="Q380" s="11" t="e">
        <f t="shared" si="46"/>
        <v>#N/A</v>
      </c>
      <c r="R380" s="11" t="e">
        <f t="shared" ca="1" si="47"/>
        <v>#N/A</v>
      </c>
    </row>
    <row r="381" spans="2:18" ht="18.75" customHeight="1">
      <c r="B381" s="13">
        <v>377</v>
      </c>
      <c r="C381" s="13">
        <v>63</v>
      </c>
      <c r="D381" s="3">
        <f t="shared" si="42"/>
        <v>15070</v>
      </c>
      <c r="L381" s="3">
        <f t="shared" si="40"/>
        <v>19</v>
      </c>
      <c r="M381" s="3" t="e">
        <f t="shared" si="41"/>
        <v>#N/A</v>
      </c>
      <c r="N381" s="11" t="e">
        <f t="shared" si="43"/>
        <v>#N/A</v>
      </c>
      <c r="O381" s="11" t="e">
        <f t="shared" si="44"/>
        <v>#N/A</v>
      </c>
      <c r="P381" s="11" t="e">
        <f t="shared" si="45"/>
        <v>#N/A</v>
      </c>
      <c r="Q381" s="11" t="e">
        <f t="shared" si="46"/>
        <v>#N/A</v>
      </c>
      <c r="R381" s="11" t="e">
        <f t="shared" ca="1" si="47"/>
        <v>#N/A</v>
      </c>
    </row>
    <row r="382" spans="2:18" ht="18.75" customHeight="1">
      <c r="B382" s="13">
        <v>378</v>
      </c>
      <c r="C382" s="13">
        <v>61</v>
      </c>
      <c r="D382" s="3">
        <f t="shared" si="42"/>
        <v>15110</v>
      </c>
      <c r="L382" s="3">
        <f t="shared" si="40"/>
        <v>19</v>
      </c>
      <c r="M382" s="3" t="e">
        <f t="shared" si="41"/>
        <v>#N/A</v>
      </c>
      <c r="N382" s="11" t="e">
        <f t="shared" si="43"/>
        <v>#N/A</v>
      </c>
      <c r="O382" s="11" t="e">
        <f t="shared" si="44"/>
        <v>#N/A</v>
      </c>
      <c r="P382" s="11" t="e">
        <f t="shared" si="45"/>
        <v>#N/A</v>
      </c>
      <c r="Q382" s="11" t="e">
        <f t="shared" si="46"/>
        <v>#N/A</v>
      </c>
      <c r="R382" s="11" t="e">
        <f t="shared" ca="1" si="47"/>
        <v>#N/A</v>
      </c>
    </row>
    <row r="383" spans="2:18" ht="18.75" customHeight="1">
      <c r="B383" s="13">
        <v>379</v>
      </c>
      <c r="C383" s="13">
        <v>63</v>
      </c>
      <c r="D383" s="3">
        <f t="shared" si="42"/>
        <v>15150</v>
      </c>
      <c r="L383" s="3">
        <f t="shared" si="40"/>
        <v>19</v>
      </c>
      <c r="M383" s="3" t="e">
        <f t="shared" si="41"/>
        <v>#N/A</v>
      </c>
      <c r="N383" s="11" t="e">
        <f t="shared" si="43"/>
        <v>#N/A</v>
      </c>
      <c r="O383" s="11" t="e">
        <f t="shared" si="44"/>
        <v>#N/A</v>
      </c>
      <c r="P383" s="11" t="e">
        <f t="shared" si="45"/>
        <v>#N/A</v>
      </c>
      <c r="Q383" s="11" t="e">
        <f t="shared" si="46"/>
        <v>#N/A</v>
      </c>
      <c r="R383" s="11" t="e">
        <f t="shared" ca="1" si="47"/>
        <v>#N/A</v>
      </c>
    </row>
    <row r="384" spans="2:18" ht="18.75" customHeight="1">
      <c r="B384" s="13">
        <v>380</v>
      </c>
      <c r="C384" s="13">
        <v>63</v>
      </c>
      <c r="D384" s="3">
        <f t="shared" si="42"/>
        <v>15190</v>
      </c>
      <c r="L384" s="3">
        <f t="shared" si="40"/>
        <v>19</v>
      </c>
      <c r="M384" s="3" t="e">
        <f t="shared" si="41"/>
        <v>#N/A</v>
      </c>
      <c r="N384" s="11" t="e">
        <f t="shared" si="43"/>
        <v>#N/A</v>
      </c>
      <c r="O384" s="11" t="e">
        <f t="shared" si="44"/>
        <v>#N/A</v>
      </c>
      <c r="P384" s="11" t="e">
        <f t="shared" si="45"/>
        <v>#N/A</v>
      </c>
      <c r="Q384" s="11" t="e">
        <f t="shared" si="46"/>
        <v>#N/A</v>
      </c>
      <c r="R384" s="11" t="e">
        <f t="shared" ca="1" si="47"/>
        <v>#N/A</v>
      </c>
    </row>
    <row r="385" spans="2:18" ht="18.75" customHeight="1">
      <c r="B385" s="13">
        <v>381</v>
      </c>
      <c r="C385" s="13">
        <v>63</v>
      </c>
      <c r="D385" s="3">
        <f t="shared" si="42"/>
        <v>15230</v>
      </c>
      <c r="L385" s="3">
        <f t="shared" si="40"/>
        <v>20</v>
      </c>
      <c r="M385" s="3" t="e">
        <f t="shared" si="41"/>
        <v>#N/A</v>
      </c>
      <c r="N385" s="11" t="e">
        <f t="shared" si="43"/>
        <v>#N/A</v>
      </c>
      <c r="O385" s="11" t="e">
        <f t="shared" si="44"/>
        <v>#N/A</v>
      </c>
      <c r="P385" s="11" t="e">
        <f t="shared" si="45"/>
        <v>#N/A</v>
      </c>
      <c r="Q385" s="11" t="e">
        <f t="shared" si="46"/>
        <v>#N/A</v>
      </c>
      <c r="R385" s="11" t="e">
        <f t="shared" ca="1" si="47"/>
        <v>#N/A</v>
      </c>
    </row>
    <row r="386" spans="2:18" ht="18.75" customHeight="1">
      <c r="B386" s="13">
        <v>382</v>
      </c>
      <c r="C386" s="13">
        <v>64</v>
      </c>
      <c r="D386" s="3">
        <f t="shared" si="42"/>
        <v>15270</v>
      </c>
      <c r="L386" s="3">
        <f t="shared" si="40"/>
        <v>20</v>
      </c>
      <c r="M386" s="3" t="e">
        <f t="shared" si="41"/>
        <v>#N/A</v>
      </c>
      <c r="N386" s="11" t="e">
        <f t="shared" si="43"/>
        <v>#N/A</v>
      </c>
      <c r="O386" s="11" t="e">
        <f t="shared" si="44"/>
        <v>#N/A</v>
      </c>
      <c r="P386" s="11" t="e">
        <f t="shared" si="45"/>
        <v>#N/A</v>
      </c>
      <c r="Q386" s="11" t="e">
        <f t="shared" si="46"/>
        <v>#N/A</v>
      </c>
      <c r="R386" s="11" t="e">
        <f t="shared" ca="1" si="47"/>
        <v>#N/A</v>
      </c>
    </row>
    <row r="387" spans="2:18" ht="18.75" customHeight="1">
      <c r="B387" s="13">
        <v>383</v>
      </c>
      <c r="C387" s="13">
        <v>66</v>
      </c>
      <c r="D387" s="3">
        <f t="shared" si="42"/>
        <v>15310</v>
      </c>
      <c r="L387" s="3">
        <f t="shared" si="40"/>
        <v>20</v>
      </c>
      <c r="M387" s="3" t="e">
        <f t="shared" si="41"/>
        <v>#N/A</v>
      </c>
      <c r="N387" s="11" t="e">
        <f t="shared" si="43"/>
        <v>#N/A</v>
      </c>
      <c r="O387" s="11" t="e">
        <f t="shared" si="44"/>
        <v>#N/A</v>
      </c>
      <c r="P387" s="11" t="e">
        <f t="shared" si="45"/>
        <v>#N/A</v>
      </c>
      <c r="Q387" s="11" t="e">
        <f t="shared" si="46"/>
        <v>#N/A</v>
      </c>
      <c r="R387" s="11" t="e">
        <f t="shared" ca="1" si="47"/>
        <v>#N/A</v>
      </c>
    </row>
    <row r="388" spans="2:18" ht="18.75" customHeight="1">
      <c r="B388" s="13">
        <v>384</v>
      </c>
      <c r="C388" s="13">
        <v>67</v>
      </c>
      <c r="D388" s="3">
        <f t="shared" si="42"/>
        <v>15350</v>
      </c>
      <c r="L388" s="3">
        <f t="shared" si="40"/>
        <v>20</v>
      </c>
      <c r="M388" s="3" t="e">
        <f t="shared" si="41"/>
        <v>#N/A</v>
      </c>
      <c r="N388" s="11" t="e">
        <f t="shared" si="43"/>
        <v>#N/A</v>
      </c>
      <c r="O388" s="11" t="e">
        <f t="shared" si="44"/>
        <v>#N/A</v>
      </c>
      <c r="P388" s="11" t="e">
        <f t="shared" si="45"/>
        <v>#N/A</v>
      </c>
      <c r="Q388" s="11" t="e">
        <f t="shared" si="46"/>
        <v>#N/A</v>
      </c>
      <c r="R388" s="11" t="e">
        <f t="shared" ca="1" si="47"/>
        <v>#N/A</v>
      </c>
    </row>
    <row r="389" spans="2:18" ht="18.75" customHeight="1">
      <c r="B389" s="13">
        <v>385</v>
      </c>
      <c r="C389" s="13">
        <v>65</v>
      </c>
      <c r="D389" s="3">
        <f t="shared" si="42"/>
        <v>15390</v>
      </c>
      <c r="L389" s="3">
        <f t="shared" ref="L389:L452" si="48">IF(B389="",NA(),ROUNDUP(B389/J$5,0))</f>
        <v>20</v>
      </c>
      <c r="M389" s="3" t="e">
        <f t="shared" ref="M389:M452" si="49">IF(OR(B389&gt;J$7,B389=""),NA(),B389)</f>
        <v>#N/A</v>
      </c>
      <c r="N389" s="11" t="e">
        <f t="shared" si="43"/>
        <v>#N/A</v>
      </c>
      <c r="O389" s="11" t="e">
        <f t="shared" si="44"/>
        <v>#N/A</v>
      </c>
      <c r="P389" s="11" t="e">
        <f t="shared" si="45"/>
        <v>#N/A</v>
      </c>
      <c r="Q389" s="11" t="e">
        <f t="shared" si="46"/>
        <v>#N/A</v>
      </c>
      <c r="R389" s="11" t="e">
        <f t="shared" ca="1" si="47"/>
        <v>#N/A</v>
      </c>
    </row>
    <row r="390" spans="2:18" ht="18.75" customHeight="1">
      <c r="B390" s="13">
        <v>386</v>
      </c>
      <c r="C390" s="13">
        <v>65</v>
      </c>
      <c r="D390" s="3">
        <f t="shared" ref="D390:D453" si="50">G$5*B390+G$6</f>
        <v>15430</v>
      </c>
      <c r="L390" s="3">
        <f t="shared" si="48"/>
        <v>20</v>
      </c>
      <c r="M390" s="3" t="e">
        <f t="shared" si="49"/>
        <v>#N/A</v>
      </c>
      <c r="N390" s="11" t="e">
        <f t="shared" ref="N390:N453" si="51">(M390-1)*J$5+1</f>
        <v>#N/A</v>
      </c>
      <c r="O390" s="11" t="e">
        <f t="shared" ref="O390:O453" si="52">M390*J$5</f>
        <v>#N/A</v>
      </c>
      <c r="P390" s="11" t="e">
        <f t="shared" ref="P390:P453" si="53">(N390+O390)/2*G$5+G$6</f>
        <v>#N/A</v>
      </c>
      <c r="Q390" s="11" t="e">
        <f t="shared" ref="Q390:Q453" si="54">IF(J$6="B",M390,P390)</f>
        <v>#N/A</v>
      </c>
      <c r="R390" s="11" t="e">
        <f t="shared" ref="R390:R453" ca="1" si="55">SUM(OFFSET(INDIRECT("C"&amp;TEXT(5+(M390-1)*J$5,"#")),0,0,J$5,1))</f>
        <v>#N/A</v>
      </c>
    </row>
    <row r="391" spans="2:18" ht="18.75" customHeight="1">
      <c r="B391" s="13">
        <v>387</v>
      </c>
      <c r="C391" s="13">
        <v>65</v>
      </c>
      <c r="D391" s="3">
        <f t="shared" si="50"/>
        <v>15470</v>
      </c>
      <c r="L391" s="3">
        <f t="shared" si="48"/>
        <v>20</v>
      </c>
      <c r="M391" s="3" t="e">
        <f t="shared" si="49"/>
        <v>#N/A</v>
      </c>
      <c r="N391" s="11" t="e">
        <f t="shared" si="51"/>
        <v>#N/A</v>
      </c>
      <c r="O391" s="11" t="e">
        <f t="shared" si="52"/>
        <v>#N/A</v>
      </c>
      <c r="P391" s="11" t="e">
        <f t="shared" si="53"/>
        <v>#N/A</v>
      </c>
      <c r="Q391" s="11" t="e">
        <f t="shared" si="54"/>
        <v>#N/A</v>
      </c>
      <c r="R391" s="11" t="e">
        <f t="shared" ca="1" si="55"/>
        <v>#N/A</v>
      </c>
    </row>
    <row r="392" spans="2:18" ht="18.75" customHeight="1">
      <c r="B392" s="13">
        <v>388</v>
      </c>
      <c r="C392" s="13">
        <v>65</v>
      </c>
      <c r="D392" s="3">
        <f t="shared" si="50"/>
        <v>15510</v>
      </c>
      <c r="L392" s="3">
        <f t="shared" si="48"/>
        <v>20</v>
      </c>
      <c r="M392" s="3" t="e">
        <f t="shared" si="49"/>
        <v>#N/A</v>
      </c>
      <c r="N392" s="11" t="e">
        <f t="shared" si="51"/>
        <v>#N/A</v>
      </c>
      <c r="O392" s="11" t="e">
        <f t="shared" si="52"/>
        <v>#N/A</v>
      </c>
      <c r="P392" s="11" t="e">
        <f t="shared" si="53"/>
        <v>#N/A</v>
      </c>
      <c r="Q392" s="11" t="e">
        <f t="shared" si="54"/>
        <v>#N/A</v>
      </c>
      <c r="R392" s="11" t="e">
        <f t="shared" ca="1" si="55"/>
        <v>#N/A</v>
      </c>
    </row>
    <row r="393" spans="2:18" ht="18.75" customHeight="1">
      <c r="B393" s="13">
        <v>389</v>
      </c>
      <c r="C393" s="13">
        <v>67</v>
      </c>
      <c r="D393" s="3">
        <f t="shared" si="50"/>
        <v>15550</v>
      </c>
      <c r="L393" s="3">
        <f t="shared" si="48"/>
        <v>20</v>
      </c>
      <c r="M393" s="3" t="e">
        <f t="shared" si="49"/>
        <v>#N/A</v>
      </c>
      <c r="N393" s="11" t="e">
        <f t="shared" si="51"/>
        <v>#N/A</v>
      </c>
      <c r="O393" s="11" t="e">
        <f t="shared" si="52"/>
        <v>#N/A</v>
      </c>
      <c r="P393" s="11" t="e">
        <f t="shared" si="53"/>
        <v>#N/A</v>
      </c>
      <c r="Q393" s="11" t="e">
        <f t="shared" si="54"/>
        <v>#N/A</v>
      </c>
      <c r="R393" s="11" t="e">
        <f t="shared" ca="1" si="55"/>
        <v>#N/A</v>
      </c>
    </row>
    <row r="394" spans="2:18" ht="18.75" customHeight="1">
      <c r="B394" s="13">
        <v>390</v>
      </c>
      <c r="C394" s="13">
        <v>65</v>
      </c>
      <c r="D394" s="3">
        <f t="shared" si="50"/>
        <v>15590</v>
      </c>
      <c r="L394" s="3">
        <f t="shared" si="48"/>
        <v>20</v>
      </c>
      <c r="M394" s="3" t="e">
        <f t="shared" si="49"/>
        <v>#N/A</v>
      </c>
      <c r="N394" s="11" t="e">
        <f t="shared" si="51"/>
        <v>#N/A</v>
      </c>
      <c r="O394" s="11" t="e">
        <f t="shared" si="52"/>
        <v>#N/A</v>
      </c>
      <c r="P394" s="11" t="e">
        <f t="shared" si="53"/>
        <v>#N/A</v>
      </c>
      <c r="Q394" s="11" t="e">
        <f t="shared" si="54"/>
        <v>#N/A</v>
      </c>
      <c r="R394" s="11" t="e">
        <f t="shared" ca="1" si="55"/>
        <v>#N/A</v>
      </c>
    </row>
    <row r="395" spans="2:18" ht="18.75" customHeight="1">
      <c r="B395" s="13">
        <v>391</v>
      </c>
      <c r="C395" s="13">
        <v>66</v>
      </c>
      <c r="D395" s="3">
        <f t="shared" si="50"/>
        <v>15630</v>
      </c>
      <c r="L395" s="3">
        <f t="shared" si="48"/>
        <v>20</v>
      </c>
      <c r="M395" s="3" t="e">
        <f t="shared" si="49"/>
        <v>#N/A</v>
      </c>
      <c r="N395" s="11" t="e">
        <f t="shared" si="51"/>
        <v>#N/A</v>
      </c>
      <c r="O395" s="11" t="e">
        <f t="shared" si="52"/>
        <v>#N/A</v>
      </c>
      <c r="P395" s="11" t="e">
        <f t="shared" si="53"/>
        <v>#N/A</v>
      </c>
      <c r="Q395" s="11" t="e">
        <f t="shared" si="54"/>
        <v>#N/A</v>
      </c>
      <c r="R395" s="11" t="e">
        <f t="shared" ca="1" si="55"/>
        <v>#N/A</v>
      </c>
    </row>
    <row r="396" spans="2:18" ht="18.75" customHeight="1">
      <c r="B396" s="13">
        <v>392</v>
      </c>
      <c r="C396" s="13">
        <v>68</v>
      </c>
      <c r="D396" s="3">
        <f t="shared" si="50"/>
        <v>15670</v>
      </c>
      <c r="L396" s="3">
        <f t="shared" si="48"/>
        <v>20</v>
      </c>
      <c r="M396" s="3" t="e">
        <f t="shared" si="49"/>
        <v>#N/A</v>
      </c>
      <c r="N396" s="11" t="e">
        <f t="shared" si="51"/>
        <v>#N/A</v>
      </c>
      <c r="O396" s="11" t="e">
        <f t="shared" si="52"/>
        <v>#N/A</v>
      </c>
      <c r="P396" s="11" t="e">
        <f t="shared" si="53"/>
        <v>#N/A</v>
      </c>
      <c r="Q396" s="11" t="e">
        <f t="shared" si="54"/>
        <v>#N/A</v>
      </c>
      <c r="R396" s="11" t="e">
        <f t="shared" ca="1" si="55"/>
        <v>#N/A</v>
      </c>
    </row>
    <row r="397" spans="2:18" ht="18.75" customHeight="1">
      <c r="B397" s="13">
        <v>393</v>
      </c>
      <c r="C397" s="13">
        <v>67</v>
      </c>
      <c r="D397" s="3">
        <f t="shared" si="50"/>
        <v>15710</v>
      </c>
      <c r="L397" s="3">
        <f t="shared" si="48"/>
        <v>20</v>
      </c>
      <c r="M397" s="3" t="e">
        <f t="shared" si="49"/>
        <v>#N/A</v>
      </c>
      <c r="N397" s="11" t="e">
        <f t="shared" si="51"/>
        <v>#N/A</v>
      </c>
      <c r="O397" s="11" t="e">
        <f t="shared" si="52"/>
        <v>#N/A</v>
      </c>
      <c r="P397" s="11" t="e">
        <f t="shared" si="53"/>
        <v>#N/A</v>
      </c>
      <c r="Q397" s="11" t="e">
        <f t="shared" si="54"/>
        <v>#N/A</v>
      </c>
      <c r="R397" s="11" t="e">
        <f t="shared" ca="1" si="55"/>
        <v>#N/A</v>
      </c>
    </row>
    <row r="398" spans="2:18" ht="18.75" customHeight="1">
      <c r="B398" s="13">
        <v>394</v>
      </c>
      <c r="C398" s="13">
        <v>67</v>
      </c>
      <c r="D398" s="3">
        <f t="shared" si="50"/>
        <v>15750</v>
      </c>
      <c r="L398" s="3">
        <f t="shared" si="48"/>
        <v>20</v>
      </c>
      <c r="M398" s="3" t="e">
        <f t="shared" si="49"/>
        <v>#N/A</v>
      </c>
      <c r="N398" s="11" t="e">
        <f t="shared" si="51"/>
        <v>#N/A</v>
      </c>
      <c r="O398" s="11" t="e">
        <f t="shared" si="52"/>
        <v>#N/A</v>
      </c>
      <c r="P398" s="11" t="e">
        <f t="shared" si="53"/>
        <v>#N/A</v>
      </c>
      <c r="Q398" s="11" t="e">
        <f t="shared" si="54"/>
        <v>#N/A</v>
      </c>
      <c r="R398" s="11" t="e">
        <f t="shared" ca="1" si="55"/>
        <v>#N/A</v>
      </c>
    </row>
    <row r="399" spans="2:18" ht="18.75" customHeight="1">
      <c r="B399" s="13">
        <v>395</v>
      </c>
      <c r="C399" s="13">
        <v>65</v>
      </c>
      <c r="D399" s="3">
        <f t="shared" si="50"/>
        <v>15790</v>
      </c>
      <c r="L399" s="3">
        <f t="shared" si="48"/>
        <v>20</v>
      </c>
      <c r="M399" s="3" t="e">
        <f t="shared" si="49"/>
        <v>#N/A</v>
      </c>
      <c r="N399" s="11" t="e">
        <f t="shared" si="51"/>
        <v>#N/A</v>
      </c>
      <c r="O399" s="11" t="e">
        <f t="shared" si="52"/>
        <v>#N/A</v>
      </c>
      <c r="P399" s="11" t="e">
        <f t="shared" si="53"/>
        <v>#N/A</v>
      </c>
      <c r="Q399" s="11" t="e">
        <f t="shared" si="54"/>
        <v>#N/A</v>
      </c>
      <c r="R399" s="11" t="e">
        <f t="shared" ca="1" si="55"/>
        <v>#N/A</v>
      </c>
    </row>
    <row r="400" spans="2:18" ht="18.75" customHeight="1">
      <c r="B400" s="13">
        <v>396</v>
      </c>
      <c r="C400" s="13">
        <v>65</v>
      </c>
      <c r="D400" s="3">
        <f t="shared" si="50"/>
        <v>15830</v>
      </c>
      <c r="L400" s="3">
        <f t="shared" si="48"/>
        <v>20</v>
      </c>
      <c r="M400" s="3" t="e">
        <f t="shared" si="49"/>
        <v>#N/A</v>
      </c>
      <c r="N400" s="11" t="e">
        <f t="shared" si="51"/>
        <v>#N/A</v>
      </c>
      <c r="O400" s="11" t="e">
        <f t="shared" si="52"/>
        <v>#N/A</v>
      </c>
      <c r="P400" s="11" t="e">
        <f t="shared" si="53"/>
        <v>#N/A</v>
      </c>
      <c r="Q400" s="11" t="e">
        <f t="shared" si="54"/>
        <v>#N/A</v>
      </c>
      <c r="R400" s="11" t="e">
        <f t="shared" ca="1" si="55"/>
        <v>#N/A</v>
      </c>
    </row>
    <row r="401" spans="2:18" ht="18.75" customHeight="1">
      <c r="B401" s="13">
        <v>397</v>
      </c>
      <c r="C401" s="13">
        <v>68</v>
      </c>
      <c r="D401" s="3">
        <f t="shared" si="50"/>
        <v>15870</v>
      </c>
      <c r="L401" s="3">
        <f t="shared" si="48"/>
        <v>20</v>
      </c>
      <c r="M401" s="3" t="e">
        <f t="shared" si="49"/>
        <v>#N/A</v>
      </c>
      <c r="N401" s="11" t="e">
        <f t="shared" si="51"/>
        <v>#N/A</v>
      </c>
      <c r="O401" s="11" t="e">
        <f t="shared" si="52"/>
        <v>#N/A</v>
      </c>
      <c r="P401" s="11" t="e">
        <f t="shared" si="53"/>
        <v>#N/A</v>
      </c>
      <c r="Q401" s="11" t="e">
        <f t="shared" si="54"/>
        <v>#N/A</v>
      </c>
      <c r="R401" s="11" t="e">
        <f t="shared" ca="1" si="55"/>
        <v>#N/A</v>
      </c>
    </row>
    <row r="402" spans="2:18" ht="18.75" customHeight="1">
      <c r="B402" s="13">
        <v>398</v>
      </c>
      <c r="C402" s="13">
        <v>69</v>
      </c>
      <c r="D402" s="3">
        <f t="shared" si="50"/>
        <v>15910</v>
      </c>
      <c r="L402" s="3">
        <f t="shared" si="48"/>
        <v>20</v>
      </c>
      <c r="M402" s="3" t="e">
        <f t="shared" si="49"/>
        <v>#N/A</v>
      </c>
      <c r="N402" s="11" t="e">
        <f t="shared" si="51"/>
        <v>#N/A</v>
      </c>
      <c r="O402" s="11" t="e">
        <f t="shared" si="52"/>
        <v>#N/A</v>
      </c>
      <c r="P402" s="11" t="e">
        <f t="shared" si="53"/>
        <v>#N/A</v>
      </c>
      <c r="Q402" s="11" t="e">
        <f t="shared" si="54"/>
        <v>#N/A</v>
      </c>
      <c r="R402" s="11" t="e">
        <f t="shared" ca="1" si="55"/>
        <v>#N/A</v>
      </c>
    </row>
    <row r="403" spans="2:18" ht="18.75" customHeight="1">
      <c r="B403" s="13">
        <v>399</v>
      </c>
      <c r="C403" s="13">
        <v>67</v>
      </c>
      <c r="D403" s="3">
        <f t="shared" si="50"/>
        <v>15950</v>
      </c>
      <c r="L403" s="3">
        <f t="shared" si="48"/>
        <v>20</v>
      </c>
      <c r="M403" s="3" t="e">
        <f t="shared" si="49"/>
        <v>#N/A</v>
      </c>
      <c r="N403" s="11" t="e">
        <f t="shared" si="51"/>
        <v>#N/A</v>
      </c>
      <c r="O403" s="11" t="e">
        <f t="shared" si="52"/>
        <v>#N/A</v>
      </c>
      <c r="P403" s="11" t="e">
        <f t="shared" si="53"/>
        <v>#N/A</v>
      </c>
      <c r="Q403" s="11" t="e">
        <f t="shared" si="54"/>
        <v>#N/A</v>
      </c>
      <c r="R403" s="11" t="e">
        <f t="shared" ca="1" si="55"/>
        <v>#N/A</v>
      </c>
    </row>
    <row r="404" spans="2:18" ht="18.75" customHeight="1">
      <c r="B404" s="13">
        <v>400</v>
      </c>
      <c r="C404" s="13">
        <v>68</v>
      </c>
      <c r="D404" s="3">
        <f t="shared" si="50"/>
        <v>15990</v>
      </c>
      <c r="L404" s="3">
        <f t="shared" si="48"/>
        <v>20</v>
      </c>
      <c r="M404" s="3" t="e">
        <f t="shared" si="49"/>
        <v>#N/A</v>
      </c>
      <c r="N404" s="11" t="e">
        <f t="shared" si="51"/>
        <v>#N/A</v>
      </c>
      <c r="O404" s="11" t="e">
        <f t="shared" si="52"/>
        <v>#N/A</v>
      </c>
      <c r="P404" s="11" t="e">
        <f t="shared" si="53"/>
        <v>#N/A</v>
      </c>
      <c r="Q404" s="11" t="e">
        <f t="shared" si="54"/>
        <v>#N/A</v>
      </c>
      <c r="R404" s="11" t="e">
        <f t="shared" ca="1" si="55"/>
        <v>#N/A</v>
      </c>
    </row>
    <row r="405" spans="2:18" ht="18.75" customHeight="1">
      <c r="B405" s="13">
        <v>401</v>
      </c>
      <c r="C405" s="13">
        <v>69</v>
      </c>
      <c r="D405" s="3">
        <f t="shared" si="50"/>
        <v>16030</v>
      </c>
      <c r="L405" s="3">
        <f t="shared" si="48"/>
        <v>21</v>
      </c>
      <c r="M405" s="3" t="e">
        <f t="shared" si="49"/>
        <v>#N/A</v>
      </c>
      <c r="N405" s="11" t="e">
        <f t="shared" si="51"/>
        <v>#N/A</v>
      </c>
      <c r="O405" s="11" t="e">
        <f t="shared" si="52"/>
        <v>#N/A</v>
      </c>
      <c r="P405" s="11" t="e">
        <f t="shared" si="53"/>
        <v>#N/A</v>
      </c>
      <c r="Q405" s="11" t="e">
        <f t="shared" si="54"/>
        <v>#N/A</v>
      </c>
      <c r="R405" s="11" t="e">
        <f t="shared" ca="1" si="55"/>
        <v>#N/A</v>
      </c>
    </row>
    <row r="406" spans="2:18" ht="18.75" customHeight="1">
      <c r="B406" s="13">
        <v>402</v>
      </c>
      <c r="C406" s="13">
        <v>68</v>
      </c>
      <c r="D406" s="3">
        <f t="shared" si="50"/>
        <v>16070</v>
      </c>
      <c r="L406" s="3">
        <f t="shared" si="48"/>
        <v>21</v>
      </c>
      <c r="M406" s="3" t="e">
        <f t="shared" si="49"/>
        <v>#N/A</v>
      </c>
      <c r="N406" s="11" t="e">
        <f t="shared" si="51"/>
        <v>#N/A</v>
      </c>
      <c r="O406" s="11" t="e">
        <f t="shared" si="52"/>
        <v>#N/A</v>
      </c>
      <c r="P406" s="11" t="e">
        <f t="shared" si="53"/>
        <v>#N/A</v>
      </c>
      <c r="Q406" s="11" t="e">
        <f t="shared" si="54"/>
        <v>#N/A</v>
      </c>
      <c r="R406" s="11" t="e">
        <f t="shared" ca="1" si="55"/>
        <v>#N/A</v>
      </c>
    </row>
    <row r="407" spans="2:18" ht="18.75" customHeight="1">
      <c r="B407" s="13">
        <v>403</v>
      </c>
      <c r="C407" s="13">
        <v>68</v>
      </c>
      <c r="D407" s="3">
        <f t="shared" si="50"/>
        <v>16110</v>
      </c>
      <c r="L407" s="3">
        <f t="shared" si="48"/>
        <v>21</v>
      </c>
      <c r="M407" s="3" t="e">
        <f t="shared" si="49"/>
        <v>#N/A</v>
      </c>
      <c r="N407" s="11" t="e">
        <f t="shared" si="51"/>
        <v>#N/A</v>
      </c>
      <c r="O407" s="11" t="e">
        <f t="shared" si="52"/>
        <v>#N/A</v>
      </c>
      <c r="P407" s="11" t="e">
        <f t="shared" si="53"/>
        <v>#N/A</v>
      </c>
      <c r="Q407" s="11" t="e">
        <f t="shared" si="54"/>
        <v>#N/A</v>
      </c>
      <c r="R407" s="11" t="e">
        <f t="shared" ca="1" si="55"/>
        <v>#N/A</v>
      </c>
    </row>
    <row r="408" spans="2:18" ht="18.75" customHeight="1">
      <c r="B408" s="13">
        <v>404</v>
      </c>
      <c r="C408" s="13">
        <v>70</v>
      </c>
      <c r="D408" s="3">
        <f t="shared" si="50"/>
        <v>16150</v>
      </c>
      <c r="L408" s="3">
        <f t="shared" si="48"/>
        <v>21</v>
      </c>
      <c r="M408" s="3" t="e">
        <f t="shared" si="49"/>
        <v>#N/A</v>
      </c>
      <c r="N408" s="11" t="e">
        <f t="shared" si="51"/>
        <v>#N/A</v>
      </c>
      <c r="O408" s="11" t="e">
        <f t="shared" si="52"/>
        <v>#N/A</v>
      </c>
      <c r="P408" s="11" t="e">
        <f t="shared" si="53"/>
        <v>#N/A</v>
      </c>
      <c r="Q408" s="11" t="e">
        <f t="shared" si="54"/>
        <v>#N/A</v>
      </c>
      <c r="R408" s="11" t="e">
        <f t="shared" ca="1" si="55"/>
        <v>#N/A</v>
      </c>
    </row>
    <row r="409" spans="2:18" ht="18.75" customHeight="1">
      <c r="B409" s="13">
        <v>405</v>
      </c>
      <c r="C409" s="13">
        <v>69</v>
      </c>
      <c r="D409" s="3">
        <f t="shared" si="50"/>
        <v>16190</v>
      </c>
      <c r="L409" s="3">
        <f t="shared" si="48"/>
        <v>21</v>
      </c>
      <c r="M409" s="3" t="e">
        <f t="shared" si="49"/>
        <v>#N/A</v>
      </c>
      <c r="N409" s="11" t="e">
        <f t="shared" si="51"/>
        <v>#N/A</v>
      </c>
      <c r="O409" s="11" t="e">
        <f t="shared" si="52"/>
        <v>#N/A</v>
      </c>
      <c r="P409" s="11" t="e">
        <f t="shared" si="53"/>
        <v>#N/A</v>
      </c>
      <c r="Q409" s="11" t="e">
        <f t="shared" si="54"/>
        <v>#N/A</v>
      </c>
      <c r="R409" s="11" t="e">
        <f t="shared" ca="1" si="55"/>
        <v>#N/A</v>
      </c>
    </row>
    <row r="410" spans="2:18" ht="18.75" customHeight="1">
      <c r="B410" s="13">
        <v>406</v>
      </c>
      <c r="C410" s="13">
        <v>67</v>
      </c>
      <c r="D410" s="3">
        <f t="shared" si="50"/>
        <v>16230</v>
      </c>
      <c r="L410" s="3">
        <f t="shared" si="48"/>
        <v>21</v>
      </c>
      <c r="M410" s="3" t="e">
        <f t="shared" si="49"/>
        <v>#N/A</v>
      </c>
      <c r="N410" s="11" t="e">
        <f t="shared" si="51"/>
        <v>#N/A</v>
      </c>
      <c r="O410" s="11" t="e">
        <f t="shared" si="52"/>
        <v>#N/A</v>
      </c>
      <c r="P410" s="11" t="e">
        <f t="shared" si="53"/>
        <v>#N/A</v>
      </c>
      <c r="Q410" s="11" t="e">
        <f t="shared" si="54"/>
        <v>#N/A</v>
      </c>
      <c r="R410" s="11" t="e">
        <f t="shared" ca="1" si="55"/>
        <v>#N/A</v>
      </c>
    </row>
    <row r="411" spans="2:18" ht="18.75" customHeight="1">
      <c r="B411" s="13">
        <v>407</v>
      </c>
      <c r="C411" s="13">
        <v>69</v>
      </c>
      <c r="D411" s="3">
        <f t="shared" si="50"/>
        <v>16270</v>
      </c>
      <c r="L411" s="3">
        <f t="shared" si="48"/>
        <v>21</v>
      </c>
      <c r="M411" s="3" t="e">
        <f t="shared" si="49"/>
        <v>#N/A</v>
      </c>
      <c r="N411" s="11" t="e">
        <f t="shared" si="51"/>
        <v>#N/A</v>
      </c>
      <c r="O411" s="11" t="e">
        <f t="shared" si="52"/>
        <v>#N/A</v>
      </c>
      <c r="P411" s="11" t="e">
        <f t="shared" si="53"/>
        <v>#N/A</v>
      </c>
      <c r="Q411" s="11" t="e">
        <f t="shared" si="54"/>
        <v>#N/A</v>
      </c>
      <c r="R411" s="11" t="e">
        <f t="shared" ca="1" si="55"/>
        <v>#N/A</v>
      </c>
    </row>
    <row r="412" spans="2:18" ht="18.75" customHeight="1">
      <c r="B412" s="13">
        <v>408</v>
      </c>
      <c r="C412" s="13">
        <v>67</v>
      </c>
      <c r="D412" s="3">
        <f t="shared" si="50"/>
        <v>16310</v>
      </c>
      <c r="L412" s="3">
        <f t="shared" si="48"/>
        <v>21</v>
      </c>
      <c r="M412" s="3" t="e">
        <f t="shared" si="49"/>
        <v>#N/A</v>
      </c>
      <c r="N412" s="11" t="e">
        <f t="shared" si="51"/>
        <v>#N/A</v>
      </c>
      <c r="O412" s="11" t="e">
        <f t="shared" si="52"/>
        <v>#N/A</v>
      </c>
      <c r="P412" s="11" t="e">
        <f t="shared" si="53"/>
        <v>#N/A</v>
      </c>
      <c r="Q412" s="11" t="e">
        <f t="shared" si="54"/>
        <v>#N/A</v>
      </c>
      <c r="R412" s="11" t="e">
        <f t="shared" ca="1" si="55"/>
        <v>#N/A</v>
      </c>
    </row>
    <row r="413" spans="2:18" ht="18.75" customHeight="1">
      <c r="B413" s="13">
        <v>409</v>
      </c>
      <c r="C413" s="13">
        <v>67</v>
      </c>
      <c r="D413" s="3">
        <f t="shared" si="50"/>
        <v>16350</v>
      </c>
      <c r="L413" s="3">
        <f t="shared" si="48"/>
        <v>21</v>
      </c>
      <c r="M413" s="3" t="e">
        <f t="shared" si="49"/>
        <v>#N/A</v>
      </c>
      <c r="N413" s="11" t="e">
        <f t="shared" si="51"/>
        <v>#N/A</v>
      </c>
      <c r="O413" s="11" t="e">
        <f t="shared" si="52"/>
        <v>#N/A</v>
      </c>
      <c r="P413" s="11" t="e">
        <f t="shared" si="53"/>
        <v>#N/A</v>
      </c>
      <c r="Q413" s="11" t="e">
        <f t="shared" si="54"/>
        <v>#N/A</v>
      </c>
      <c r="R413" s="11" t="e">
        <f t="shared" ca="1" si="55"/>
        <v>#N/A</v>
      </c>
    </row>
    <row r="414" spans="2:18" ht="18.75" customHeight="1">
      <c r="B414" s="13">
        <v>410</v>
      </c>
      <c r="C414" s="13">
        <v>68</v>
      </c>
      <c r="D414" s="3">
        <f t="shared" si="50"/>
        <v>16390</v>
      </c>
      <c r="L414" s="3">
        <f t="shared" si="48"/>
        <v>21</v>
      </c>
      <c r="M414" s="3" t="e">
        <f t="shared" si="49"/>
        <v>#N/A</v>
      </c>
      <c r="N414" s="11" t="e">
        <f t="shared" si="51"/>
        <v>#N/A</v>
      </c>
      <c r="O414" s="11" t="e">
        <f t="shared" si="52"/>
        <v>#N/A</v>
      </c>
      <c r="P414" s="11" t="e">
        <f t="shared" si="53"/>
        <v>#N/A</v>
      </c>
      <c r="Q414" s="11" t="e">
        <f t="shared" si="54"/>
        <v>#N/A</v>
      </c>
      <c r="R414" s="11" t="e">
        <f t="shared" ca="1" si="55"/>
        <v>#N/A</v>
      </c>
    </row>
    <row r="415" spans="2:18" ht="18.75" customHeight="1">
      <c r="B415" s="13">
        <v>411</v>
      </c>
      <c r="C415" s="13">
        <v>68</v>
      </c>
      <c r="D415" s="3">
        <f t="shared" si="50"/>
        <v>16430</v>
      </c>
      <c r="L415" s="3">
        <f t="shared" si="48"/>
        <v>21</v>
      </c>
      <c r="M415" s="3" t="e">
        <f t="shared" si="49"/>
        <v>#N/A</v>
      </c>
      <c r="N415" s="11" t="e">
        <f t="shared" si="51"/>
        <v>#N/A</v>
      </c>
      <c r="O415" s="11" t="e">
        <f t="shared" si="52"/>
        <v>#N/A</v>
      </c>
      <c r="P415" s="11" t="e">
        <f t="shared" si="53"/>
        <v>#N/A</v>
      </c>
      <c r="Q415" s="11" t="e">
        <f t="shared" si="54"/>
        <v>#N/A</v>
      </c>
      <c r="R415" s="11" t="e">
        <f t="shared" ca="1" si="55"/>
        <v>#N/A</v>
      </c>
    </row>
    <row r="416" spans="2:18" ht="18.75" customHeight="1">
      <c r="B416" s="13">
        <v>412</v>
      </c>
      <c r="C416" s="13">
        <v>69</v>
      </c>
      <c r="D416" s="3">
        <f t="shared" si="50"/>
        <v>16470</v>
      </c>
      <c r="L416" s="3">
        <f t="shared" si="48"/>
        <v>21</v>
      </c>
      <c r="M416" s="3" t="e">
        <f t="shared" si="49"/>
        <v>#N/A</v>
      </c>
      <c r="N416" s="11" t="e">
        <f t="shared" si="51"/>
        <v>#N/A</v>
      </c>
      <c r="O416" s="11" t="e">
        <f t="shared" si="52"/>
        <v>#N/A</v>
      </c>
      <c r="P416" s="11" t="e">
        <f t="shared" si="53"/>
        <v>#N/A</v>
      </c>
      <c r="Q416" s="11" t="e">
        <f t="shared" si="54"/>
        <v>#N/A</v>
      </c>
      <c r="R416" s="11" t="e">
        <f t="shared" ca="1" si="55"/>
        <v>#N/A</v>
      </c>
    </row>
    <row r="417" spans="2:18" ht="18.75" customHeight="1">
      <c r="B417" s="13">
        <v>413</v>
      </c>
      <c r="C417" s="13">
        <v>66</v>
      </c>
      <c r="D417" s="3">
        <f t="shared" si="50"/>
        <v>16510</v>
      </c>
      <c r="L417" s="3">
        <f t="shared" si="48"/>
        <v>21</v>
      </c>
      <c r="M417" s="3" t="e">
        <f t="shared" si="49"/>
        <v>#N/A</v>
      </c>
      <c r="N417" s="11" t="e">
        <f t="shared" si="51"/>
        <v>#N/A</v>
      </c>
      <c r="O417" s="11" t="e">
        <f t="shared" si="52"/>
        <v>#N/A</v>
      </c>
      <c r="P417" s="11" t="e">
        <f t="shared" si="53"/>
        <v>#N/A</v>
      </c>
      <c r="Q417" s="11" t="e">
        <f t="shared" si="54"/>
        <v>#N/A</v>
      </c>
      <c r="R417" s="11" t="e">
        <f t="shared" ca="1" si="55"/>
        <v>#N/A</v>
      </c>
    </row>
    <row r="418" spans="2:18" ht="18.75" customHeight="1">
      <c r="B418" s="13">
        <v>414</v>
      </c>
      <c r="C418" s="13">
        <v>67</v>
      </c>
      <c r="D418" s="3">
        <f t="shared" si="50"/>
        <v>16550</v>
      </c>
      <c r="L418" s="3">
        <f t="shared" si="48"/>
        <v>21</v>
      </c>
      <c r="M418" s="3" t="e">
        <f t="shared" si="49"/>
        <v>#N/A</v>
      </c>
      <c r="N418" s="11" t="e">
        <f t="shared" si="51"/>
        <v>#N/A</v>
      </c>
      <c r="O418" s="11" t="e">
        <f t="shared" si="52"/>
        <v>#N/A</v>
      </c>
      <c r="P418" s="11" t="e">
        <f t="shared" si="53"/>
        <v>#N/A</v>
      </c>
      <c r="Q418" s="11" t="e">
        <f t="shared" si="54"/>
        <v>#N/A</v>
      </c>
      <c r="R418" s="11" t="e">
        <f t="shared" ca="1" si="55"/>
        <v>#N/A</v>
      </c>
    </row>
    <row r="419" spans="2:18" ht="18.75" customHeight="1">
      <c r="B419" s="13">
        <v>415</v>
      </c>
      <c r="C419" s="13">
        <v>67</v>
      </c>
      <c r="D419" s="3">
        <f t="shared" si="50"/>
        <v>16590</v>
      </c>
      <c r="L419" s="3">
        <f t="shared" si="48"/>
        <v>21</v>
      </c>
      <c r="M419" s="3" t="e">
        <f t="shared" si="49"/>
        <v>#N/A</v>
      </c>
      <c r="N419" s="11" t="e">
        <f t="shared" si="51"/>
        <v>#N/A</v>
      </c>
      <c r="O419" s="11" t="e">
        <f t="shared" si="52"/>
        <v>#N/A</v>
      </c>
      <c r="P419" s="11" t="e">
        <f t="shared" si="53"/>
        <v>#N/A</v>
      </c>
      <c r="Q419" s="11" t="e">
        <f t="shared" si="54"/>
        <v>#N/A</v>
      </c>
      <c r="R419" s="11" t="e">
        <f t="shared" ca="1" si="55"/>
        <v>#N/A</v>
      </c>
    </row>
    <row r="420" spans="2:18" ht="18.75" customHeight="1">
      <c r="B420" s="13">
        <v>416</v>
      </c>
      <c r="C420" s="13">
        <v>67</v>
      </c>
      <c r="D420" s="3">
        <f t="shared" si="50"/>
        <v>16630</v>
      </c>
      <c r="L420" s="3">
        <f t="shared" si="48"/>
        <v>21</v>
      </c>
      <c r="M420" s="3" t="e">
        <f t="shared" si="49"/>
        <v>#N/A</v>
      </c>
      <c r="N420" s="11" t="e">
        <f t="shared" si="51"/>
        <v>#N/A</v>
      </c>
      <c r="O420" s="11" t="e">
        <f t="shared" si="52"/>
        <v>#N/A</v>
      </c>
      <c r="P420" s="11" t="e">
        <f t="shared" si="53"/>
        <v>#N/A</v>
      </c>
      <c r="Q420" s="11" t="e">
        <f t="shared" si="54"/>
        <v>#N/A</v>
      </c>
      <c r="R420" s="11" t="e">
        <f t="shared" ca="1" si="55"/>
        <v>#N/A</v>
      </c>
    </row>
    <row r="421" spans="2:18" ht="18.75" customHeight="1">
      <c r="B421" s="13">
        <v>417</v>
      </c>
      <c r="C421" s="13">
        <v>65</v>
      </c>
      <c r="D421" s="3">
        <f t="shared" si="50"/>
        <v>16670</v>
      </c>
      <c r="L421" s="3">
        <f t="shared" si="48"/>
        <v>21</v>
      </c>
      <c r="M421" s="3" t="e">
        <f t="shared" si="49"/>
        <v>#N/A</v>
      </c>
      <c r="N421" s="11" t="e">
        <f t="shared" si="51"/>
        <v>#N/A</v>
      </c>
      <c r="O421" s="11" t="e">
        <f t="shared" si="52"/>
        <v>#N/A</v>
      </c>
      <c r="P421" s="11" t="e">
        <f t="shared" si="53"/>
        <v>#N/A</v>
      </c>
      <c r="Q421" s="11" t="e">
        <f t="shared" si="54"/>
        <v>#N/A</v>
      </c>
      <c r="R421" s="11" t="e">
        <f t="shared" ca="1" si="55"/>
        <v>#N/A</v>
      </c>
    </row>
    <row r="422" spans="2:18" ht="18.75" customHeight="1">
      <c r="B422" s="13">
        <v>418</v>
      </c>
      <c r="C422" s="13">
        <v>65</v>
      </c>
      <c r="D422" s="3">
        <f t="shared" si="50"/>
        <v>16710</v>
      </c>
      <c r="L422" s="3">
        <f t="shared" si="48"/>
        <v>21</v>
      </c>
      <c r="M422" s="3" t="e">
        <f t="shared" si="49"/>
        <v>#N/A</v>
      </c>
      <c r="N422" s="11" t="e">
        <f t="shared" si="51"/>
        <v>#N/A</v>
      </c>
      <c r="O422" s="11" t="e">
        <f t="shared" si="52"/>
        <v>#N/A</v>
      </c>
      <c r="P422" s="11" t="e">
        <f t="shared" si="53"/>
        <v>#N/A</v>
      </c>
      <c r="Q422" s="11" t="e">
        <f t="shared" si="54"/>
        <v>#N/A</v>
      </c>
      <c r="R422" s="11" t="e">
        <f t="shared" ca="1" si="55"/>
        <v>#N/A</v>
      </c>
    </row>
    <row r="423" spans="2:18" ht="18.75" customHeight="1">
      <c r="B423" s="13">
        <v>419</v>
      </c>
      <c r="C423" s="13">
        <v>63</v>
      </c>
      <c r="D423" s="3">
        <f t="shared" si="50"/>
        <v>16750</v>
      </c>
      <c r="L423" s="3">
        <f t="shared" si="48"/>
        <v>21</v>
      </c>
      <c r="M423" s="3" t="e">
        <f t="shared" si="49"/>
        <v>#N/A</v>
      </c>
      <c r="N423" s="11" t="e">
        <f t="shared" si="51"/>
        <v>#N/A</v>
      </c>
      <c r="O423" s="11" t="e">
        <f t="shared" si="52"/>
        <v>#N/A</v>
      </c>
      <c r="P423" s="11" t="e">
        <f t="shared" si="53"/>
        <v>#N/A</v>
      </c>
      <c r="Q423" s="11" t="e">
        <f t="shared" si="54"/>
        <v>#N/A</v>
      </c>
      <c r="R423" s="11" t="e">
        <f t="shared" ca="1" si="55"/>
        <v>#N/A</v>
      </c>
    </row>
    <row r="424" spans="2:18" ht="18.75" customHeight="1">
      <c r="B424" s="13">
        <v>420</v>
      </c>
      <c r="C424" s="13">
        <v>64</v>
      </c>
      <c r="D424" s="3">
        <f t="shared" si="50"/>
        <v>16790</v>
      </c>
      <c r="L424" s="3">
        <f t="shared" si="48"/>
        <v>21</v>
      </c>
      <c r="M424" s="3" t="e">
        <f t="shared" si="49"/>
        <v>#N/A</v>
      </c>
      <c r="N424" s="11" t="e">
        <f t="shared" si="51"/>
        <v>#N/A</v>
      </c>
      <c r="O424" s="11" t="e">
        <f t="shared" si="52"/>
        <v>#N/A</v>
      </c>
      <c r="P424" s="11" t="e">
        <f t="shared" si="53"/>
        <v>#N/A</v>
      </c>
      <c r="Q424" s="11" t="e">
        <f t="shared" si="54"/>
        <v>#N/A</v>
      </c>
      <c r="R424" s="11" t="e">
        <f t="shared" ca="1" si="55"/>
        <v>#N/A</v>
      </c>
    </row>
    <row r="425" spans="2:18" ht="18.75" customHeight="1">
      <c r="B425" s="13">
        <v>421</v>
      </c>
      <c r="C425" s="13">
        <v>65</v>
      </c>
      <c r="D425" s="3">
        <f t="shared" si="50"/>
        <v>16830</v>
      </c>
      <c r="L425" s="3">
        <f t="shared" si="48"/>
        <v>22</v>
      </c>
      <c r="M425" s="3" t="e">
        <f t="shared" si="49"/>
        <v>#N/A</v>
      </c>
      <c r="N425" s="11" t="e">
        <f t="shared" si="51"/>
        <v>#N/A</v>
      </c>
      <c r="O425" s="11" t="e">
        <f t="shared" si="52"/>
        <v>#N/A</v>
      </c>
      <c r="P425" s="11" t="e">
        <f t="shared" si="53"/>
        <v>#N/A</v>
      </c>
      <c r="Q425" s="11" t="e">
        <f t="shared" si="54"/>
        <v>#N/A</v>
      </c>
      <c r="R425" s="11" t="e">
        <f t="shared" ca="1" si="55"/>
        <v>#N/A</v>
      </c>
    </row>
    <row r="426" spans="2:18" ht="18.75" customHeight="1">
      <c r="B426" s="13">
        <v>422</v>
      </c>
      <c r="C426" s="13">
        <v>67</v>
      </c>
      <c r="D426" s="3">
        <f t="shared" si="50"/>
        <v>16870</v>
      </c>
      <c r="L426" s="3">
        <f t="shared" si="48"/>
        <v>22</v>
      </c>
      <c r="M426" s="3" t="e">
        <f t="shared" si="49"/>
        <v>#N/A</v>
      </c>
      <c r="N426" s="11" t="e">
        <f t="shared" si="51"/>
        <v>#N/A</v>
      </c>
      <c r="O426" s="11" t="e">
        <f t="shared" si="52"/>
        <v>#N/A</v>
      </c>
      <c r="P426" s="11" t="e">
        <f t="shared" si="53"/>
        <v>#N/A</v>
      </c>
      <c r="Q426" s="11" t="e">
        <f t="shared" si="54"/>
        <v>#N/A</v>
      </c>
      <c r="R426" s="11" t="e">
        <f t="shared" ca="1" si="55"/>
        <v>#N/A</v>
      </c>
    </row>
    <row r="427" spans="2:18" ht="18.75" customHeight="1">
      <c r="B427" s="13">
        <v>423</v>
      </c>
      <c r="C427" s="13">
        <v>66</v>
      </c>
      <c r="D427" s="3">
        <f t="shared" si="50"/>
        <v>16910</v>
      </c>
      <c r="L427" s="3">
        <f t="shared" si="48"/>
        <v>22</v>
      </c>
      <c r="M427" s="3" t="e">
        <f t="shared" si="49"/>
        <v>#N/A</v>
      </c>
      <c r="N427" s="11" t="e">
        <f t="shared" si="51"/>
        <v>#N/A</v>
      </c>
      <c r="O427" s="11" t="e">
        <f t="shared" si="52"/>
        <v>#N/A</v>
      </c>
      <c r="P427" s="11" t="e">
        <f t="shared" si="53"/>
        <v>#N/A</v>
      </c>
      <c r="Q427" s="11" t="e">
        <f t="shared" si="54"/>
        <v>#N/A</v>
      </c>
      <c r="R427" s="11" t="e">
        <f t="shared" ca="1" si="55"/>
        <v>#N/A</v>
      </c>
    </row>
    <row r="428" spans="2:18" ht="18.75" customHeight="1">
      <c r="B428" s="13">
        <v>424</v>
      </c>
      <c r="C428" s="13">
        <v>64</v>
      </c>
      <c r="D428" s="3">
        <f t="shared" si="50"/>
        <v>16950</v>
      </c>
      <c r="L428" s="3">
        <f t="shared" si="48"/>
        <v>22</v>
      </c>
      <c r="M428" s="3" t="e">
        <f t="shared" si="49"/>
        <v>#N/A</v>
      </c>
      <c r="N428" s="11" t="e">
        <f t="shared" si="51"/>
        <v>#N/A</v>
      </c>
      <c r="O428" s="11" t="e">
        <f t="shared" si="52"/>
        <v>#N/A</v>
      </c>
      <c r="P428" s="11" t="e">
        <f t="shared" si="53"/>
        <v>#N/A</v>
      </c>
      <c r="Q428" s="11" t="e">
        <f t="shared" si="54"/>
        <v>#N/A</v>
      </c>
      <c r="R428" s="11" t="e">
        <f t="shared" ca="1" si="55"/>
        <v>#N/A</v>
      </c>
    </row>
    <row r="429" spans="2:18" ht="18.75" customHeight="1">
      <c r="B429" s="13">
        <v>425</v>
      </c>
      <c r="C429" s="13">
        <v>64</v>
      </c>
      <c r="D429" s="3">
        <f t="shared" si="50"/>
        <v>16990</v>
      </c>
      <c r="L429" s="3">
        <f t="shared" si="48"/>
        <v>22</v>
      </c>
      <c r="M429" s="3" t="e">
        <f t="shared" si="49"/>
        <v>#N/A</v>
      </c>
      <c r="N429" s="11" t="e">
        <f t="shared" si="51"/>
        <v>#N/A</v>
      </c>
      <c r="O429" s="11" t="e">
        <f t="shared" si="52"/>
        <v>#N/A</v>
      </c>
      <c r="P429" s="11" t="e">
        <f t="shared" si="53"/>
        <v>#N/A</v>
      </c>
      <c r="Q429" s="11" t="e">
        <f t="shared" si="54"/>
        <v>#N/A</v>
      </c>
      <c r="R429" s="11" t="e">
        <f t="shared" ca="1" si="55"/>
        <v>#N/A</v>
      </c>
    </row>
    <row r="430" spans="2:18" ht="18.75" customHeight="1">
      <c r="B430" s="13">
        <v>426</v>
      </c>
      <c r="C430" s="13">
        <v>64</v>
      </c>
      <c r="D430" s="3">
        <f t="shared" si="50"/>
        <v>17030</v>
      </c>
      <c r="L430" s="3">
        <f t="shared" si="48"/>
        <v>22</v>
      </c>
      <c r="M430" s="3" t="e">
        <f t="shared" si="49"/>
        <v>#N/A</v>
      </c>
      <c r="N430" s="11" t="e">
        <f t="shared" si="51"/>
        <v>#N/A</v>
      </c>
      <c r="O430" s="11" t="e">
        <f t="shared" si="52"/>
        <v>#N/A</v>
      </c>
      <c r="P430" s="11" t="e">
        <f t="shared" si="53"/>
        <v>#N/A</v>
      </c>
      <c r="Q430" s="11" t="e">
        <f t="shared" si="54"/>
        <v>#N/A</v>
      </c>
      <c r="R430" s="11" t="e">
        <f t="shared" ca="1" si="55"/>
        <v>#N/A</v>
      </c>
    </row>
    <row r="431" spans="2:18" ht="18.75" customHeight="1">
      <c r="B431" s="13">
        <v>427</v>
      </c>
      <c r="C431" s="13">
        <v>66</v>
      </c>
      <c r="D431" s="3">
        <f t="shared" si="50"/>
        <v>17070</v>
      </c>
      <c r="L431" s="3">
        <f t="shared" si="48"/>
        <v>22</v>
      </c>
      <c r="M431" s="3" t="e">
        <f t="shared" si="49"/>
        <v>#N/A</v>
      </c>
      <c r="N431" s="11" t="e">
        <f t="shared" si="51"/>
        <v>#N/A</v>
      </c>
      <c r="O431" s="11" t="e">
        <f t="shared" si="52"/>
        <v>#N/A</v>
      </c>
      <c r="P431" s="11" t="e">
        <f t="shared" si="53"/>
        <v>#N/A</v>
      </c>
      <c r="Q431" s="11" t="e">
        <f t="shared" si="54"/>
        <v>#N/A</v>
      </c>
      <c r="R431" s="11" t="e">
        <f t="shared" ca="1" si="55"/>
        <v>#N/A</v>
      </c>
    </row>
    <row r="432" spans="2:18" ht="18.75" customHeight="1">
      <c r="B432" s="13">
        <v>428</v>
      </c>
      <c r="C432" s="13">
        <v>64</v>
      </c>
      <c r="D432" s="3">
        <f t="shared" si="50"/>
        <v>17110</v>
      </c>
      <c r="L432" s="3">
        <f t="shared" si="48"/>
        <v>22</v>
      </c>
      <c r="M432" s="3" t="e">
        <f t="shared" si="49"/>
        <v>#N/A</v>
      </c>
      <c r="N432" s="11" t="e">
        <f t="shared" si="51"/>
        <v>#N/A</v>
      </c>
      <c r="O432" s="11" t="e">
        <f t="shared" si="52"/>
        <v>#N/A</v>
      </c>
      <c r="P432" s="11" t="e">
        <f t="shared" si="53"/>
        <v>#N/A</v>
      </c>
      <c r="Q432" s="11" t="e">
        <f t="shared" si="54"/>
        <v>#N/A</v>
      </c>
      <c r="R432" s="11" t="e">
        <f t="shared" ca="1" si="55"/>
        <v>#N/A</v>
      </c>
    </row>
    <row r="433" spans="2:18" ht="18.75" customHeight="1">
      <c r="B433" s="13">
        <v>429</v>
      </c>
      <c r="C433" s="13">
        <v>62</v>
      </c>
      <c r="D433" s="3">
        <f t="shared" si="50"/>
        <v>17150</v>
      </c>
      <c r="L433" s="3">
        <f t="shared" si="48"/>
        <v>22</v>
      </c>
      <c r="M433" s="3" t="e">
        <f t="shared" si="49"/>
        <v>#N/A</v>
      </c>
      <c r="N433" s="11" t="e">
        <f t="shared" si="51"/>
        <v>#N/A</v>
      </c>
      <c r="O433" s="11" t="e">
        <f t="shared" si="52"/>
        <v>#N/A</v>
      </c>
      <c r="P433" s="11" t="e">
        <f t="shared" si="53"/>
        <v>#N/A</v>
      </c>
      <c r="Q433" s="11" t="e">
        <f t="shared" si="54"/>
        <v>#N/A</v>
      </c>
      <c r="R433" s="11" t="e">
        <f t="shared" ca="1" si="55"/>
        <v>#N/A</v>
      </c>
    </row>
    <row r="434" spans="2:18" ht="18.75" customHeight="1">
      <c r="B434" s="13">
        <v>430</v>
      </c>
      <c r="C434" s="13">
        <v>61</v>
      </c>
      <c r="D434" s="3">
        <f t="shared" si="50"/>
        <v>17190</v>
      </c>
      <c r="L434" s="3">
        <f t="shared" si="48"/>
        <v>22</v>
      </c>
      <c r="M434" s="3" t="e">
        <f t="shared" si="49"/>
        <v>#N/A</v>
      </c>
      <c r="N434" s="11" t="e">
        <f t="shared" si="51"/>
        <v>#N/A</v>
      </c>
      <c r="O434" s="11" t="e">
        <f t="shared" si="52"/>
        <v>#N/A</v>
      </c>
      <c r="P434" s="11" t="e">
        <f t="shared" si="53"/>
        <v>#N/A</v>
      </c>
      <c r="Q434" s="11" t="e">
        <f t="shared" si="54"/>
        <v>#N/A</v>
      </c>
      <c r="R434" s="11" t="e">
        <f t="shared" ca="1" si="55"/>
        <v>#N/A</v>
      </c>
    </row>
    <row r="435" spans="2:18" ht="18.75" customHeight="1">
      <c r="B435" s="13">
        <v>431</v>
      </c>
      <c r="C435" s="13">
        <v>61</v>
      </c>
      <c r="D435" s="3">
        <f t="shared" si="50"/>
        <v>17230</v>
      </c>
      <c r="L435" s="3">
        <f t="shared" si="48"/>
        <v>22</v>
      </c>
      <c r="M435" s="3" t="e">
        <f t="shared" si="49"/>
        <v>#N/A</v>
      </c>
      <c r="N435" s="11" t="e">
        <f t="shared" si="51"/>
        <v>#N/A</v>
      </c>
      <c r="O435" s="11" t="e">
        <f t="shared" si="52"/>
        <v>#N/A</v>
      </c>
      <c r="P435" s="11" t="e">
        <f t="shared" si="53"/>
        <v>#N/A</v>
      </c>
      <c r="Q435" s="11" t="e">
        <f t="shared" si="54"/>
        <v>#N/A</v>
      </c>
      <c r="R435" s="11" t="e">
        <f t="shared" ca="1" si="55"/>
        <v>#N/A</v>
      </c>
    </row>
    <row r="436" spans="2:18" ht="18.75" customHeight="1">
      <c r="B436" s="13">
        <v>432</v>
      </c>
      <c r="C436" s="13">
        <v>64</v>
      </c>
      <c r="D436" s="3">
        <f t="shared" si="50"/>
        <v>17270</v>
      </c>
      <c r="L436" s="3">
        <f t="shared" si="48"/>
        <v>22</v>
      </c>
      <c r="M436" s="3" t="e">
        <f t="shared" si="49"/>
        <v>#N/A</v>
      </c>
      <c r="N436" s="11" t="e">
        <f t="shared" si="51"/>
        <v>#N/A</v>
      </c>
      <c r="O436" s="11" t="e">
        <f t="shared" si="52"/>
        <v>#N/A</v>
      </c>
      <c r="P436" s="11" t="e">
        <f t="shared" si="53"/>
        <v>#N/A</v>
      </c>
      <c r="Q436" s="11" t="e">
        <f t="shared" si="54"/>
        <v>#N/A</v>
      </c>
      <c r="R436" s="11" t="e">
        <f t="shared" ca="1" si="55"/>
        <v>#N/A</v>
      </c>
    </row>
    <row r="437" spans="2:18" ht="18.75" customHeight="1">
      <c r="B437" s="13">
        <v>433</v>
      </c>
      <c r="C437" s="13">
        <v>61</v>
      </c>
      <c r="D437" s="3">
        <f t="shared" si="50"/>
        <v>17310</v>
      </c>
      <c r="L437" s="3">
        <f t="shared" si="48"/>
        <v>22</v>
      </c>
      <c r="M437" s="3" t="e">
        <f t="shared" si="49"/>
        <v>#N/A</v>
      </c>
      <c r="N437" s="11" t="e">
        <f t="shared" si="51"/>
        <v>#N/A</v>
      </c>
      <c r="O437" s="11" t="e">
        <f t="shared" si="52"/>
        <v>#N/A</v>
      </c>
      <c r="P437" s="11" t="e">
        <f t="shared" si="53"/>
        <v>#N/A</v>
      </c>
      <c r="Q437" s="11" t="e">
        <f t="shared" si="54"/>
        <v>#N/A</v>
      </c>
      <c r="R437" s="11" t="e">
        <f t="shared" ca="1" si="55"/>
        <v>#N/A</v>
      </c>
    </row>
    <row r="438" spans="2:18" ht="18.75" customHeight="1">
      <c r="B438" s="13">
        <v>434</v>
      </c>
      <c r="C438" s="13">
        <v>64</v>
      </c>
      <c r="D438" s="3">
        <f t="shared" si="50"/>
        <v>17350</v>
      </c>
      <c r="L438" s="3">
        <f t="shared" si="48"/>
        <v>22</v>
      </c>
      <c r="M438" s="3" t="e">
        <f t="shared" si="49"/>
        <v>#N/A</v>
      </c>
      <c r="N438" s="11" t="e">
        <f t="shared" si="51"/>
        <v>#N/A</v>
      </c>
      <c r="O438" s="11" t="e">
        <f t="shared" si="52"/>
        <v>#N/A</v>
      </c>
      <c r="P438" s="11" t="e">
        <f t="shared" si="53"/>
        <v>#N/A</v>
      </c>
      <c r="Q438" s="11" t="e">
        <f t="shared" si="54"/>
        <v>#N/A</v>
      </c>
      <c r="R438" s="11" t="e">
        <f t="shared" ca="1" si="55"/>
        <v>#N/A</v>
      </c>
    </row>
    <row r="439" spans="2:18" ht="18.75" customHeight="1">
      <c r="B439" s="13">
        <v>435</v>
      </c>
      <c r="C439" s="13">
        <v>61</v>
      </c>
      <c r="D439" s="3">
        <f t="shared" si="50"/>
        <v>17390</v>
      </c>
      <c r="L439" s="3">
        <f t="shared" si="48"/>
        <v>22</v>
      </c>
      <c r="M439" s="3" t="e">
        <f t="shared" si="49"/>
        <v>#N/A</v>
      </c>
      <c r="N439" s="11" t="e">
        <f t="shared" si="51"/>
        <v>#N/A</v>
      </c>
      <c r="O439" s="11" t="e">
        <f t="shared" si="52"/>
        <v>#N/A</v>
      </c>
      <c r="P439" s="11" t="e">
        <f t="shared" si="53"/>
        <v>#N/A</v>
      </c>
      <c r="Q439" s="11" t="e">
        <f t="shared" si="54"/>
        <v>#N/A</v>
      </c>
      <c r="R439" s="11" t="e">
        <f t="shared" ca="1" si="55"/>
        <v>#N/A</v>
      </c>
    </row>
    <row r="440" spans="2:18" ht="18.75" customHeight="1">
      <c r="B440" s="13">
        <v>436</v>
      </c>
      <c r="C440" s="13">
        <v>62</v>
      </c>
      <c r="D440" s="3">
        <f t="shared" si="50"/>
        <v>17430</v>
      </c>
      <c r="L440" s="3">
        <f t="shared" si="48"/>
        <v>22</v>
      </c>
      <c r="M440" s="3" t="e">
        <f t="shared" si="49"/>
        <v>#N/A</v>
      </c>
      <c r="N440" s="11" t="e">
        <f t="shared" si="51"/>
        <v>#N/A</v>
      </c>
      <c r="O440" s="11" t="e">
        <f t="shared" si="52"/>
        <v>#N/A</v>
      </c>
      <c r="P440" s="11" t="e">
        <f t="shared" si="53"/>
        <v>#N/A</v>
      </c>
      <c r="Q440" s="11" t="e">
        <f t="shared" si="54"/>
        <v>#N/A</v>
      </c>
      <c r="R440" s="11" t="e">
        <f t="shared" ca="1" si="55"/>
        <v>#N/A</v>
      </c>
    </row>
    <row r="441" spans="2:18" ht="18.75" customHeight="1">
      <c r="B441" s="13">
        <v>437</v>
      </c>
      <c r="C441" s="13">
        <v>58</v>
      </c>
      <c r="D441" s="3">
        <f t="shared" si="50"/>
        <v>17470</v>
      </c>
      <c r="L441" s="3">
        <f t="shared" si="48"/>
        <v>22</v>
      </c>
      <c r="M441" s="3" t="e">
        <f t="shared" si="49"/>
        <v>#N/A</v>
      </c>
      <c r="N441" s="11" t="e">
        <f t="shared" si="51"/>
        <v>#N/A</v>
      </c>
      <c r="O441" s="11" t="e">
        <f t="shared" si="52"/>
        <v>#N/A</v>
      </c>
      <c r="P441" s="11" t="e">
        <f t="shared" si="53"/>
        <v>#N/A</v>
      </c>
      <c r="Q441" s="11" t="e">
        <f t="shared" si="54"/>
        <v>#N/A</v>
      </c>
      <c r="R441" s="11" t="e">
        <f t="shared" ca="1" si="55"/>
        <v>#N/A</v>
      </c>
    </row>
    <row r="442" spans="2:18" ht="18.75" customHeight="1">
      <c r="B442" s="13">
        <v>438</v>
      </c>
      <c r="C442" s="13">
        <v>59</v>
      </c>
      <c r="D442" s="3">
        <f t="shared" si="50"/>
        <v>17510</v>
      </c>
      <c r="L442" s="3">
        <f t="shared" si="48"/>
        <v>22</v>
      </c>
      <c r="M442" s="3" t="e">
        <f t="shared" si="49"/>
        <v>#N/A</v>
      </c>
      <c r="N442" s="11" t="e">
        <f t="shared" si="51"/>
        <v>#N/A</v>
      </c>
      <c r="O442" s="11" t="e">
        <f t="shared" si="52"/>
        <v>#N/A</v>
      </c>
      <c r="P442" s="11" t="e">
        <f t="shared" si="53"/>
        <v>#N/A</v>
      </c>
      <c r="Q442" s="11" t="e">
        <f t="shared" si="54"/>
        <v>#N/A</v>
      </c>
      <c r="R442" s="11" t="e">
        <f t="shared" ca="1" si="55"/>
        <v>#N/A</v>
      </c>
    </row>
    <row r="443" spans="2:18" ht="18.75" customHeight="1">
      <c r="B443" s="13">
        <v>439</v>
      </c>
      <c r="C443" s="13">
        <v>61</v>
      </c>
      <c r="D443" s="3">
        <f t="shared" si="50"/>
        <v>17550</v>
      </c>
      <c r="L443" s="3">
        <f t="shared" si="48"/>
        <v>22</v>
      </c>
      <c r="M443" s="3" t="e">
        <f t="shared" si="49"/>
        <v>#N/A</v>
      </c>
      <c r="N443" s="11" t="e">
        <f t="shared" si="51"/>
        <v>#N/A</v>
      </c>
      <c r="O443" s="11" t="e">
        <f t="shared" si="52"/>
        <v>#N/A</v>
      </c>
      <c r="P443" s="11" t="e">
        <f t="shared" si="53"/>
        <v>#N/A</v>
      </c>
      <c r="Q443" s="11" t="e">
        <f t="shared" si="54"/>
        <v>#N/A</v>
      </c>
      <c r="R443" s="11" t="e">
        <f t="shared" ca="1" si="55"/>
        <v>#N/A</v>
      </c>
    </row>
    <row r="444" spans="2:18" ht="18.75" customHeight="1">
      <c r="B444" s="13">
        <v>440</v>
      </c>
      <c r="C444" s="13">
        <v>58</v>
      </c>
      <c r="D444" s="3">
        <f t="shared" si="50"/>
        <v>17590</v>
      </c>
      <c r="L444" s="3">
        <f t="shared" si="48"/>
        <v>22</v>
      </c>
      <c r="M444" s="3" t="e">
        <f t="shared" si="49"/>
        <v>#N/A</v>
      </c>
      <c r="N444" s="11" t="e">
        <f t="shared" si="51"/>
        <v>#N/A</v>
      </c>
      <c r="O444" s="11" t="e">
        <f t="shared" si="52"/>
        <v>#N/A</v>
      </c>
      <c r="P444" s="11" t="e">
        <f t="shared" si="53"/>
        <v>#N/A</v>
      </c>
      <c r="Q444" s="11" t="e">
        <f t="shared" si="54"/>
        <v>#N/A</v>
      </c>
      <c r="R444" s="11" t="e">
        <f t="shared" ca="1" si="55"/>
        <v>#N/A</v>
      </c>
    </row>
    <row r="445" spans="2:18" ht="18.75" customHeight="1">
      <c r="B445" s="13">
        <v>441</v>
      </c>
      <c r="C445" s="13">
        <v>58</v>
      </c>
      <c r="D445" s="3">
        <f t="shared" si="50"/>
        <v>17630</v>
      </c>
      <c r="L445" s="3">
        <f t="shared" si="48"/>
        <v>23</v>
      </c>
      <c r="M445" s="3" t="e">
        <f t="shared" si="49"/>
        <v>#N/A</v>
      </c>
      <c r="N445" s="11" t="e">
        <f t="shared" si="51"/>
        <v>#N/A</v>
      </c>
      <c r="O445" s="11" t="e">
        <f t="shared" si="52"/>
        <v>#N/A</v>
      </c>
      <c r="P445" s="11" t="e">
        <f t="shared" si="53"/>
        <v>#N/A</v>
      </c>
      <c r="Q445" s="11" t="e">
        <f t="shared" si="54"/>
        <v>#N/A</v>
      </c>
      <c r="R445" s="11" t="e">
        <f t="shared" ca="1" si="55"/>
        <v>#N/A</v>
      </c>
    </row>
    <row r="446" spans="2:18" ht="18.75" customHeight="1">
      <c r="B446" s="13">
        <v>442</v>
      </c>
      <c r="C446" s="13">
        <v>58</v>
      </c>
      <c r="D446" s="3">
        <f t="shared" si="50"/>
        <v>17670</v>
      </c>
      <c r="L446" s="3">
        <f t="shared" si="48"/>
        <v>23</v>
      </c>
      <c r="M446" s="3" t="e">
        <f t="shared" si="49"/>
        <v>#N/A</v>
      </c>
      <c r="N446" s="11" t="e">
        <f t="shared" si="51"/>
        <v>#N/A</v>
      </c>
      <c r="O446" s="11" t="e">
        <f t="shared" si="52"/>
        <v>#N/A</v>
      </c>
      <c r="P446" s="11" t="e">
        <f t="shared" si="53"/>
        <v>#N/A</v>
      </c>
      <c r="Q446" s="11" t="e">
        <f t="shared" si="54"/>
        <v>#N/A</v>
      </c>
      <c r="R446" s="11" t="e">
        <f t="shared" ca="1" si="55"/>
        <v>#N/A</v>
      </c>
    </row>
    <row r="447" spans="2:18" ht="18.75" customHeight="1">
      <c r="B447" s="13">
        <v>443</v>
      </c>
      <c r="C447" s="13">
        <v>57</v>
      </c>
      <c r="D447" s="3">
        <f t="shared" si="50"/>
        <v>17710</v>
      </c>
      <c r="L447" s="3">
        <f t="shared" si="48"/>
        <v>23</v>
      </c>
      <c r="M447" s="3" t="e">
        <f t="shared" si="49"/>
        <v>#N/A</v>
      </c>
      <c r="N447" s="11" t="e">
        <f t="shared" si="51"/>
        <v>#N/A</v>
      </c>
      <c r="O447" s="11" t="e">
        <f t="shared" si="52"/>
        <v>#N/A</v>
      </c>
      <c r="P447" s="11" t="e">
        <f t="shared" si="53"/>
        <v>#N/A</v>
      </c>
      <c r="Q447" s="11" t="e">
        <f t="shared" si="54"/>
        <v>#N/A</v>
      </c>
      <c r="R447" s="11" t="e">
        <f t="shared" ca="1" si="55"/>
        <v>#N/A</v>
      </c>
    </row>
    <row r="448" spans="2:18" ht="18.75" customHeight="1">
      <c r="B448" s="13">
        <v>444</v>
      </c>
      <c r="C448" s="13">
        <v>56</v>
      </c>
      <c r="D448" s="3">
        <f t="shared" si="50"/>
        <v>17750</v>
      </c>
      <c r="L448" s="3">
        <f t="shared" si="48"/>
        <v>23</v>
      </c>
      <c r="M448" s="3" t="e">
        <f t="shared" si="49"/>
        <v>#N/A</v>
      </c>
      <c r="N448" s="11" t="e">
        <f t="shared" si="51"/>
        <v>#N/A</v>
      </c>
      <c r="O448" s="11" t="e">
        <f t="shared" si="52"/>
        <v>#N/A</v>
      </c>
      <c r="P448" s="11" t="e">
        <f t="shared" si="53"/>
        <v>#N/A</v>
      </c>
      <c r="Q448" s="11" t="e">
        <f t="shared" si="54"/>
        <v>#N/A</v>
      </c>
      <c r="R448" s="11" t="e">
        <f t="shared" ca="1" si="55"/>
        <v>#N/A</v>
      </c>
    </row>
    <row r="449" spans="2:18" ht="18.75" customHeight="1">
      <c r="B449" s="13">
        <v>445</v>
      </c>
      <c r="C449" s="13">
        <v>56</v>
      </c>
      <c r="D449" s="3">
        <f t="shared" si="50"/>
        <v>17790</v>
      </c>
      <c r="L449" s="3">
        <f t="shared" si="48"/>
        <v>23</v>
      </c>
      <c r="M449" s="3" t="e">
        <f t="shared" si="49"/>
        <v>#N/A</v>
      </c>
      <c r="N449" s="11" t="e">
        <f t="shared" si="51"/>
        <v>#N/A</v>
      </c>
      <c r="O449" s="11" t="e">
        <f t="shared" si="52"/>
        <v>#N/A</v>
      </c>
      <c r="P449" s="11" t="e">
        <f t="shared" si="53"/>
        <v>#N/A</v>
      </c>
      <c r="Q449" s="11" t="e">
        <f t="shared" si="54"/>
        <v>#N/A</v>
      </c>
      <c r="R449" s="11" t="e">
        <f t="shared" ca="1" si="55"/>
        <v>#N/A</v>
      </c>
    </row>
    <row r="450" spans="2:18" ht="18.75" customHeight="1">
      <c r="B450" s="13">
        <v>446</v>
      </c>
      <c r="C450" s="13">
        <v>56</v>
      </c>
      <c r="D450" s="3">
        <f t="shared" si="50"/>
        <v>17830</v>
      </c>
      <c r="L450" s="3">
        <f t="shared" si="48"/>
        <v>23</v>
      </c>
      <c r="M450" s="3" t="e">
        <f t="shared" si="49"/>
        <v>#N/A</v>
      </c>
      <c r="N450" s="11" t="e">
        <f t="shared" si="51"/>
        <v>#N/A</v>
      </c>
      <c r="O450" s="11" t="e">
        <f t="shared" si="52"/>
        <v>#N/A</v>
      </c>
      <c r="P450" s="11" t="e">
        <f t="shared" si="53"/>
        <v>#N/A</v>
      </c>
      <c r="Q450" s="11" t="e">
        <f t="shared" si="54"/>
        <v>#N/A</v>
      </c>
      <c r="R450" s="11" t="e">
        <f t="shared" ca="1" si="55"/>
        <v>#N/A</v>
      </c>
    </row>
    <row r="451" spans="2:18" ht="18.75" customHeight="1">
      <c r="B451" s="13">
        <v>447</v>
      </c>
      <c r="C451" s="13">
        <v>53</v>
      </c>
      <c r="D451" s="3">
        <f t="shared" si="50"/>
        <v>17870</v>
      </c>
      <c r="L451" s="3">
        <f t="shared" si="48"/>
        <v>23</v>
      </c>
      <c r="M451" s="3" t="e">
        <f t="shared" si="49"/>
        <v>#N/A</v>
      </c>
      <c r="N451" s="11" t="e">
        <f t="shared" si="51"/>
        <v>#N/A</v>
      </c>
      <c r="O451" s="11" t="e">
        <f t="shared" si="52"/>
        <v>#N/A</v>
      </c>
      <c r="P451" s="11" t="e">
        <f t="shared" si="53"/>
        <v>#N/A</v>
      </c>
      <c r="Q451" s="11" t="e">
        <f t="shared" si="54"/>
        <v>#N/A</v>
      </c>
      <c r="R451" s="11" t="e">
        <f t="shared" ca="1" si="55"/>
        <v>#N/A</v>
      </c>
    </row>
    <row r="452" spans="2:18" ht="18.75" customHeight="1">
      <c r="B452" s="13">
        <v>448</v>
      </c>
      <c r="C452" s="13">
        <v>53</v>
      </c>
      <c r="D452" s="3">
        <f t="shared" si="50"/>
        <v>17910</v>
      </c>
      <c r="L452" s="3">
        <f t="shared" si="48"/>
        <v>23</v>
      </c>
      <c r="M452" s="3" t="e">
        <f t="shared" si="49"/>
        <v>#N/A</v>
      </c>
      <c r="N452" s="11" t="e">
        <f t="shared" si="51"/>
        <v>#N/A</v>
      </c>
      <c r="O452" s="11" t="e">
        <f t="shared" si="52"/>
        <v>#N/A</v>
      </c>
      <c r="P452" s="11" t="e">
        <f t="shared" si="53"/>
        <v>#N/A</v>
      </c>
      <c r="Q452" s="11" t="e">
        <f t="shared" si="54"/>
        <v>#N/A</v>
      </c>
      <c r="R452" s="11" t="e">
        <f t="shared" ca="1" si="55"/>
        <v>#N/A</v>
      </c>
    </row>
    <row r="453" spans="2:18" ht="18.75" customHeight="1">
      <c r="B453" s="13">
        <v>449</v>
      </c>
      <c r="C453" s="13">
        <v>54</v>
      </c>
      <c r="D453" s="3">
        <f t="shared" si="50"/>
        <v>17950</v>
      </c>
      <c r="L453" s="3">
        <f t="shared" ref="L453:L516" si="56">IF(B453="",NA(),ROUNDUP(B453/J$5,0))</f>
        <v>23</v>
      </c>
      <c r="M453" s="3" t="e">
        <f t="shared" ref="M453:M516" si="57">IF(OR(B453&gt;J$7,B453=""),NA(),B453)</f>
        <v>#N/A</v>
      </c>
      <c r="N453" s="11" t="e">
        <f t="shared" si="51"/>
        <v>#N/A</v>
      </c>
      <c r="O453" s="11" t="e">
        <f t="shared" si="52"/>
        <v>#N/A</v>
      </c>
      <c r="P453" s="11" t="e">
        <f t="shared" si="53"/>
        <v>#N/A</v>
      </c>
      <c r="Q453" s="11" t="e">
        <f t="shared" si="54"/>
        <v>#N/A</v>
      </c>
      <c r="R453" s="11" t="e">
        <f t="shared" ca="1" si="55"/>
        <v>#N/A</v>
      </c>
    </row>
    <row r="454" spans="2:18" ht="18.75" customHeight="1">
      <c r="B454" s="13">
        <v>450</v>
      </c>
      <c r="C454" s="13">
        <v>54</v>
      </c>
      <c r="D454" s="3">
        <f t="shared" ref="D454:D517" si="58">G$5*B454+G$6</f>
        <v>17990</v>
      </c>
      <c r="L454" s="3">
        <f t="shared" si="56"/>
        <v>23</v>
      </c>
      <c r="M454" s="3" t="e">
        <f t="shared" si="57"/>
        <v>#N/A</v>
      </c>
      <c r="N454" s="11" t="e">
        <f t="shared" ref="N454:N517" si="59">(M454-1)*J$5+1</f>
        <v>#N/A</v>
      </c>
      <c r="O454" s="11" t="e">
        <f t="shared" ref="O454:O517" si="60">M454*J$5</f>
        <v>#N/A</v>
      </c>
      <c r="P454" s="11" t="e">
        <f t="shared" ref="P454:P517" si="61">(N454+O454)/2*G$5+G$6</f>
        <v>#N/A</v>
      </c>
      <c r="Q454" s="11" t="e">
        <f t="shared" ref="Q454:Q517" si="62">IF(J$6="B",M454,P454)</f>
        <v>#N/A</v>
      </c>
      <c r="R454" s="11" t="e">
        <f t="shared" ref="R454:R517" ca="1" si="63">SUM(OFFSET(INDIRECT("C"&amp;TEXT(5+(M454-1)*J$5,"#")),0,0,J$5,1))</f>
        <v>#N/A</v>
      </c>
    </row>
    <row r="455" spans="2:18" ht="18.75" customHeight="1">
      <c r="B455" s="13">
        <v>451</v>
      </c>
      <c r="C455" s="13">
        <v>53</v>
      </c>
      <c r="D455" s="3">
        <f t="shared" si="58"/>
        <v>18030</v>
      </c>
      <c r="L455" s="3">
        <f t="shared" si="56"/>
        <v>23</v>
      </c>
      <c r="M455" s="3" t="e">
        <f t="shared" si="57"/>
        <v>#N/A</v>
      </c>
      <c r="N455" s="11" t="e">
        <f t="shared" si="59"/>
        <v>#N/A</v>
      </c>
      <c r="O455" s="11" t="e">
        <f t="shared" si="60"/>
        <v>#N/A</v>
      </c>
      <c r="P455" s="11" t="e">
        <f t="shared" si="61"/>
        <v>#N/A</v>
      </c>
      <c r="Q455" s="11" t="e">
        <f t="shared" si="62"/>
        <v>#N/A</v>
      </c>
      <c r="R455" s="11" t="e">
        <f t="shared" ca="1" si="63"/>
        <v>#N/A</v>
      </c>
    </row>
    <row r="456" spans="2:18" ht="18.75" customHeight="1">
      <c r="B456" s="13">
        <v>452</v>
      </c>
      <c r="C456" s="13">
        <v>54</v>
      </c>
      <c r="D456" s="3">
        <f t="shared" si="58"/>
        <v>18070</v>
      </c>
      <c r="L456" s="3">
        <f t="shared" si="56"/>
        <v>23</v>
      </c>
      <c r="M456" s="3" t="e">
        <f t="shared" si="57"/>
        <v>#N/A</v>
      </c>
      <c r="N456" s="11" t="e">
        <f t="shared" si="59"/>
        <v>#N/A</v>
      </c>
      <c r="O456" s="11" t="e">
        <f t="shared" si="60"/>
        <v>#N/A</v>
      </c>
      <c r="P456" s="11" t="e">
        <f t="shared" si="61"/>
        <v>#N/A</v>
      </c>
      <c r="Q456" s="11" t="e">
        <f t="shared" si="62"/>
        <v>#N/A</v>
      </c>
      <c r="R456" s="11" t="e">
        <f t="shared" ca="1" si="63"/>
        <v>#N/A</v>
      </c>
    </row>
    <row r="457" spans="2:18" ht="18.75" customHeight="1">
      <c r="B457" s="13">
        <v>453</v>
      </c>
      <c r="C457" s="13">
        <v>53</v>
      </c>
      <c r="D457" s="3">
        <f t="shared" si="58"/>
        <v>18110</v>
      </c>
      <c r="L457" s="3">
        <f t="shared" si="56"/>
        <v>23</v>
      </c>
      <c r="M457" s="3" t="e">
        <f t="shared" si="57"/>
        <v>#N/A</v>
      </c>
      <c r="N457" s="11" t="e">
        <f t="shared" si="59"/>
        <v>#N/A</v>
      </c>
      <c r="O457" s="11" t="e">
        <f t="shared" si="60"/>
        <v>#N/A</v>
      </c>
      <c r="P457" s="11" t="e">
        <f t="shared" si="61"/>
        <v>#N/A</v>
      </c>
      <c r="Q457" s="11" t="e">
        <f t="shared" si="62"/>
        <v>#N/A</v>
      </c>
      <c r="R457" s="11" t="e">
        <f t="shared" ca="1" si="63"/>
        <v>#N/A</v>
      </c>
    </row>
    <row r="458" spans="2:18" ht="18.75" customHeight="1">
      <c r="B458" s="13">
        <v>454</v>
      </c>
      <c r="C458" s="13">
        <v>53</v>
      </c>
      <c r="D458" s="3">
        <f t="shared" si="58"/>
        <v>18150</v>
      </c>
      <c r="L458" s="3">
        <f t="shared" si="56"/>
        <v>23</v>
      </c>
      <c r="M458" s="3" t="e">
        <f t="shared" si="57"/>
        <v>#N/A</v>
      </c>
      <c r="N458" s="11" t="e">
        <f t="shared" si="59"/>
        <v>#N/A</v>
      </c>
      <c r="O458" s="11" t="e">
        <f t="shared" si="60"/>
        <v>#N/A</v>
      </c>
      <c r="P458" s="11" t="e">
        <f t="shared" si="61"/>
        <v>#N/A</v>
      </c>
      <c r="Q458" s="11" t="e">
        <f t="shared" si="62"/>
        <v>#N/A</v>
      </c>
      <c r="R458" s="11" t="e">
        <f t="shared" ca="1" si="63"/>
        <v>#N/A</v>
      </c>
    </row>
    <row r="459" spans="2:18" ht="18.75" customHeight="1">
      <c r="B459" s="13">
        <v>455</v>
      </c>
      <c r="C459" s="13">
        <v>49</v>
      </c>
      <c r="D459" s="3">
        <f t="shared" si="58"/>
        <v>18190</v>
      </c>
      <c r="L459" s="3">
        <f t="shared" si="56"/>
        <v>23</v>
      </c>
      <c r="M459" s="3" t="e">
        <f t="shared" si="57"/>
        <v>#N/A</v>
      </c>
      <c r="N459" s="11" t="e">
        <f t="shared" si="59"/>
        <v>#N/A</v>
      </c>
      <c r="O459" s="11" t="e">
        <f t="shared" si="60"/>
        <v>#N/A</v>
      </c>
      <c r="P459" s="11" t="e">
        <f t="shared" si="61"/>
        <v>#N/A</v>
      </c>
      <c r="Q459" s="11" t="e">
        <f t="shared" si="62"/>
        <v>#N/A</v>
      </c>
      <c r="R459" s="11" t="e">
        <f t="shared" ca="1" si="63"/>
        <v>#N/A</v>
      </c>
    </row>
    <row r="460" spans="2:18" ht="18.75" customHeight="1">
      <c r="B460" s="13">
        <v>456</v>
      </c>
      <c r="C460" s="13">
        <v>50</v>
      </c>
      <c r="D460" s="3">
        <f t="shared" si="58"/>
        <v>18230</v>
      </c>
      <c r="L460" s="3">
        <f t="shared" si="56"/>
        <v>23</v>
      </c>
      <c r="M460" s="3" t="e">
        <f t="shared" si="57"/>
        <v>#N/A</v>
      </c>
      <c r="N460" s="11" t="e">
        <f t="shared" si="59"/>
        <v>#N/A</v>
      </c>
      <c r="O460" s="11" t="e">
        <f t="shared" si="60"/>
        <v>#N/A</v>
      </c>
      <c r="P460" s="11" t="e">
        <f t="shared" si="61"/>
        <v>#N/A</v>
      </c>
      <c r="Q460" s="11" t="e">
        <f t="shared" si="62"/>
        <v>#N/A</v>
      </c>
      <c r="R460" s="11" t="e">
        <f t="shared" ca="1" si="63"/>
        <v>#N/A</v>
      </c>
    </row>
    <row r="461" spans="2:18" ht="18.75" customHeight="1">
      <c r="B461" s="13">
        <v>457</v>
      </c>
      <c r="C461" s="13">
        <v>49</v>
      </c>
      <c r="D461" s="3">
        <f t="shared" si="58"/>
        <v>18270</v>
      </c>
      <c r="L461" s="3">
        <f t="shared" si="56"/>
        <v>23</v>
      </c>
      <c r="M461" s="3" t="e">
        <f t="shared" si="57"/>
        <v>#N/A</v>
      </c>
      <c r="N461" s="11" t="e">
        <f t="shared" si="59"/>
        <v>#N/A</v>
      </c>
      <c r="O461" s="11" t="e">
        <f t="shared" si="60"/>
        <v>#N/A</v>
      </c>
      <c r="P461" s="11" t="e">
        <f t="shared" si="61"/>
        <v>#N/A</v>
      </c>
      <c r="Q461" s="11" t="e">
        <f t="shared" si="62"/>
        <v>#N/A</v>
      </c>
      <c r="R461" s="11" t="e">
        <f t="shared" ca="1" si="63"/>
        <v>#N/A</v>
      </c>
    </row>
    <row r="462" spans="2:18" ht="18.75" customHeight="1">
      <c r="B462" s="13">
        <v>458</v>
      </c>
      <c r="C462" s="13">
        <v>51</v>
      </c>
      <c r="D462" s="3">
        <f t="shared" si="58"/>
        <v>18310</v>
      </c>
      <c r="L462" s="3">
        <f t="shared" si="56"/>
        <v>23</v>
      </c>
      <c r="M462" s="3" t="e">
        <f t="shared" si="57"/>
        <v>#N/A</v>
      </c>
      <c r="N462" s="11" t="e">
        <f t="shared" si="59"/>
        <v>#N/A</v>
      </c>
      <c r="O462" s="11" t="e">
        <f t="shared" si="60"/>
        <v>#N/A</v>
      </c>
      <c r="P462" s="11" t="e">
        <f t="shared" si="61"/>
        <v>#N/A</v>
      </c>
      <c r="Q462" s="11" t="e">
        <f t="shared" si="62"/>
        <v>#N/A</v>
      </c>
      <c r="R462" s="11" t="e">
        <f t="shared" ca="1" si="63"/>
        <v>#N/A</v>
      </c>
    </row>
    <row r="463" spans="2:18" ht="18.75" customHeight="1">
      <c r="B463" s="13">
        <v>459</v>
      </c>
      <c r="C463" s="13">
        <v>48</v>
      </c>
      <c r="D463" s="3">
        <f t="shared" si="58"/>
        <v>18350</v>
      </c>
      <c r="L463" s="3">
        <f t="shared" si="56"/>
        <v>23</v>
      </c>
      <c r="M463" s="3" t="e">
        <f t="shared" si="57"/>
        <v>#N/A</v>
      </c>
      <c r="N463" s="11" t="e">
        <f t="shared" si="59"/>
        <v>#N/A</v>
      </c>
      <c r="O463" s="11" t="e">
        <f t="shared" si="60"/>
        <v>#N/A</v>
      </c>
      <c r="P463" s="11" t="e">
        <f t="shared" si="61"/>
        <v>#N/A</v>
      </c>
      <c r="Q463" s="11" t="e">
        <f t="shared" si="62"/>
        <v>#N/A</v>
      </c>
      <c r="R463" s="11" t="e">
        <f t="shared" ca="1" si="63"/>
        <v>#N/A</v>
      </c>
    </row>
    <row r="464" spans="2:18" ht="18.75" customHeight="1">
      <c r="B464" s="13">
        <v>460</v>
      </c>
      <c r="C464" s="13">
        <v>49</v>
      </c>
      <c r="D464" s="3">
        <f t="shared" si="58"/>
        <v>18390</v>
      </c>
      <c r="L464" s="3">
        <f t="shared" si="56"/>
        <v>23</v>
      </c>
      <c r="M464" s="3" t="e">
        <f t="shared" si="57"/>
        <v>#N/A</v>
      </c>
      <c r="N464" s="11" t="e">
        <f t="shared" si="59"/>
        <v>#N/A</v>
      </c>
      <c r="O464" s="11" t="e">
        <f t="shared" si="60"/>
        <v>#N/A</v>
      </c>
      <c r="P464" s="11" t="e">
        <f t="shared" si="61"/>
        <v>#N/A</v>
      </c>
      <c r="Q464" s="11" t="e">
        <f t="shared" si="62"/>
        <v>#N/A</v>
      </c>
      <c r="R464" s="11" t="e">
        <f t="shared" ca="1" si="63"/>
        <v>#N/A</v>
      </c>
    </row>
    <row r="465" spans="2:18" ht="18.75" customHeight="1">
      <c r="B465" s="13">
        <v>461</v>
      </c>
      <c r="C465" s="13">
        <v>50</v>
      </c>
      <c r="D465" s="3">
        <f t="shared" si="58"/>
        <v>18430</v>
      </c>
      <c r="L465" s="3">
        <f t="shared" si="56"/>
        <v>24</v>
      </c>
      <c r="M465" s="3" t="e">
        <f t="shared" si="57"/>
        <v>#N/A</v>
      </c>
      <c r="N465" s="11" t="e">
        <f t="shared" si="59"/>
        <v>#N/A</v>
      </c>
      <c r="O465" s="11" t="e">
        <f t="shared" si="60"/>
        <v>#N/A</v>
      </c>
      <c r="P465" s="11" t="e">
        <f t="shared" si="61"/>
        <v>#N/A</v>
      </c>
      <c r="Q465" s="11" t="e">
        <f t="shared" si="62"/>
        <v>#N/A</v>
      </c>
      <c r="R465" s="11" t="e">
        <f t="shared" ca="1" si="63"/>
        <v>#N/A</v>
      </c>
    </row>
    <row r="466" spans="2:18" ht="18.75" customHeight="1">
      <c r="B466" s="13">
        <v>462</v>
      </c>
      <c r="C466" s="13">
        <v>50</v>
      </c>
      <c r="D466" s="3">
        <f t="shared" si="58"/>
        <v>18470</v>
      </c>
      <c r="L466" s="3">
        <f t="shared" si="56"/>
        <v>24</v>
      </c>
      <c r="M466" s="3" t="e">
        <f t="shared" si="57"/>
        <v>#N/A</v>
      </c>
      <c r="N466" s="11" t="e">
        <f t="shared" si="59"/>
        <v>#N/A</v>
      </c>
      <c r="O466" s="11" t="e">
        <f t="shared" si="60"/>
        <v>#N/A</v>
      </c>
      <c r="P466" s="11" t="e">
        <f t="shared" si="61"/>
        <v>#N/A</v>
      </c>
      <c r="Q466" s="11" t="e">
        <f t="shared" si="62"/>
        <v>#N/A</v>
      </c>
      <c r="R466" s="11" t="e">
        <f t="shared" ca="1" si="63"/>
        <v>#N/A</v>
      </c>
    </row>
    <row r="467" spans="2:18" ht="18.75" customHeight="1">
      <c r="B467" s="13">
        <v>463</v>
      </c>
      <c r="C467" s="13">
        <v>49</v>
      </c>
      <c r="D467" s="3">
        <f t="shared" si="58"/>
        <v>18510</v>
      </c>
      <c r="L467" s="3">
        <f t="shared" si="56"/>
        <v>24</v>
      </c>
      <c r="M467" s="3" t="e">
        <f t="shared" si="57"/>
        <v>#N/A</v>
      </c>
      <c r="N467" s="11" t="e">
        <f t="shared" si="59"/>
        <v>#N/A</v>
      </c>
      <c r="O467" s="11" t="e">
        <f t="shared" si="60"/>
        <v>#N/A</v>
      </c>
      <c r="P467" s="11" t="e">
        <f t="shared" si="61"/>
        <v>#N/A</v>
      </c>
      <c r="Q467" s="11" t="e">
        <f t="shared" si="62"/>
        <v>#N/A</v>
      </c>
      <c r="R467" s="11" t="e">
        <f t="shared" ca="1" si="63"/>
        <v>#N/A</v>
      </c>
    </row>
    <row r="468" spans="2:18" ht="18.75" customHeight="1">
      <c r="B468" s="13">
        <v>464</v>
      </c>
      <c r="C468" s="13">
        <v>48</v>
      </c>
      <c r="D468" s="3">
        <f t="shared" si="58"/>
        <v>18550</v>
      </c>
      <c r="L468" s="3">
        <f t="shared" si="56"/>
        <v>24</v>
      </c>
      <c r="M468" s="3" t="e">
        <f t="shared" si="57"/>
        <v>#N/A</v>
      </c>
      <c r="N468" s="11" t="e">
        <f t="shared" si="59"/>
        <v>#N/A</v>
      </c>
      <c r="O468" s="11" t="e">
        <f t="shared" si="60"/>
        <v>#N/A</v>
      </c>
      <c r="P468" s="11" t="e">
        <f t="shared" si="61"/>
        <v>#N/A</v>
      </c>
      <c r="Q468" s="11" t="e">
        <f t="shared" si="62"/>
        <v>#N/A</v>
      </c>
      <c r="R468" s="11" t="e">
        <f t="shared" ca="1" si="63"/>
        <v>#N/A</v>
      </c>
    </row>
    <row r="469" spans="2:18" ht="18.75" customHeight="1">
      <c r="B469" s="13">
        <v>465</v>
      </c>
      <c r="C469" s="13">
        <v>47</v>
      </c>
      <c r="D469" s="3">
        <f t="shared" si="58"/>
        <v>18590</v>
      </c>
      <c r="L469" s="3">
        <f t="shared" si="56"/>
        <v>24</v>
      </c>
      <c r="M469" s="3" t="e">
        <f t="shared" si="57"/>
        <v>#N/A</v>
      </c>
      <c r="N469" s="11" t="e">
        <f t="shared" si="59"/>
        <v>#N/A</v>
      </c>
      <c r="O469" s="11" t="e">
        <f t="shared" si="60"/>
        <v>#N/A</v>
      </c>
      <c r="P469" s="11" t="e">
        <f t="shared" si="61"/>
        <v>#N/A</v>
      </c>
      <c r="Q469" s="11" t="e">
        <f t="shared" si="62"/>
        <v>#N/A</v>
      </c>
      <c r="R469" s="11" t="e">
        <f t="shared" ca="1" si="63"/>
        <v>#N/A</v>
      </c>
    </row>
    <row r="470" spans="2:18" ht="18.75" customHeight="1">
      <c r="B470" s="13">
        <v>466</v>
      </c>
      <c r="C470" s="13">
        <v>46</v>
      </c>
      <c r="D470" s="3">
        <f t="shared" si="58"/>
        <v>18630</v>
      </c>
      <c r="L470" s="3">
        <f t="shared" si="56"/>
        <v>24</v>
      </c>
      <c r="M470" s="3" t="e">
        <f t="shared" si="57"/>
        <v>#N/A</v>
      </c>
      <c r="N470" s="11" t="e">
        <f t="shared" si="59"/>
        <v>#N/A</v>
      </c>
      <c r="O470" s="11" t="e">
        <f t="shared" si="60"/>
        <v>#N/A</v>
      </c>
      <c r="P470" s="11" t="e">
        <f t="shared" si="61"/>
        <v>#N/A</v>
      </c>
      <c r="Q470" s="11" t="e">
        <f t="shared" si="62"/>
        <v>#N/A</v>
      </c>
      <c r="R470" s="11" t="e">
        <f t="shared" ca="1" si="63"/>
        <v>#N/A</v>
      </c>
    </row>
    <row r="471" spans="2:18" ht="18.75" customHeight="1">
      <c r="B471" s="13">
        <v>467</v>
      </c>
      <c r="C471" s="13">
        <v>47</v>
      </c>
      <c r="D471" s="3">
        <f t="shared" si="58"/>
        <v>18670</v>
      </c>
      <c r="L471" s="3">
        <f t="shared" si="56"/>
        <v>24</v>
      </c>
      <c r="M471" s="3" t="e">
        <f t="shared" si="57"/>
        <v>#N/A</v>
      </c>
      <c r="N471" s="11" t="e">
        <f t="shared" si="59"/>
        <v>#N/A</v>
      </c>
      <c r="O471" s="11" t="e">
        <f t="shared" si="60"/>
        <v>#N/A</v>
      </c>
      <c r="P471" s="11" t="e">
        <f t="shared" si="61"/>
        <v>#N/A</v>
      </c>
      <c r="Q471" s="11" t="e">
        <f t="shared" si="62"/>
        <v>#N/A</v>
      </c>
      <c r="R471" s="11" t="e">
        <f t="shared" ca="1" si="63"/>
        <v>#N/A</v>
      </c>
    </row>
    <row r="472" spans="2:18" ht="18.75" customHeight="1">
      <c r="B472" s="13">
        <v>468</v>
      </c>
      <c r="C472" s="13">
        <v>46</v>
      </c>
      <c r="D472" s="3">
        <f t="shared" si="58"/>
        <v>18710</v>
      </c>
      <c r="L472" s="3">
        <f t="shared" si="56"/>
        <v>24</v>
      </c>
      <c r="M472" s="3" t="e">
        <f t="shared" si="57"/>
        <v>#N/A</v>
      </c>
      <c r="N472" s="11" t="e">
        <f t="shared" si="59"/>
        <v>#N/A</v>
      </c>
      <c r="O472" s="11" t="e">
        <f t="shared" si="60"/>
        <v>#N/A</v>
      </c>
      <c r="P472" s="11" t="e">
        <f t="shared" si="61"/>
        <v>#N/A</v>
      </c>
      <c r="Q472" s="11" t="e">
        <f t="shared" si="62"/>
        <v>#N/A</v>
      </c>
      <c r="R472" s="11" t="e">
        <f t="shared" ca="1" si="63"/>
        <v>#N/A</v>
      </c>
    </row>
    <row r="473" spans="2:18" ht="18.75" customHeight="1">
      <c r="B473" s="13">
        <v>469</v>
      </c>
      <c r="C473" s="13">
        <v>47</v>
      </c>
      <c r="D473" s="3">
        <f t="shared" si="58"/>
        <v>18750</v>
      </c>
      <c r="L473" s="3">
        <f t="shared" si="56"/>
        <v>24</v>
      </c>
      <c r="M473" s="3" t="e">
        <f t="shared" si="57"/>
        <v>#N/A</v>
      </c>
      <c r="N473" s="11" t="e">
        <f t="shared" si="59"/>
        <v>#N/A</v>
      </c>
      <c r="O473" s="11" t="e">
        <f t="shared" si="60"/>
        <v>#N/A</v>
      </c>
      <c r="P473" s="11" t="e">
        <f t="shared" si="61"/>
        <v>#N/A</v>
      </c>
      <c r="Q473" s="11" t="e">
        <f t="shared" si="62"/>
        <v>#N/A</v>
      </c>
      <c r="R473" s="11" t="e">
        <f t="shared" ca="1" si="63"/>
        <v>#N/A</v>
      </c>
    </row>
    <row r="474" spans="2:18" ht="18.75" customHeight="1">
      <c r="B474" s="13">
        <v>470</v>
      </c>
      <c r="C474" s="13">
        <v>46</v>
      </c>
      <c r="D474" s="3">
        <f t="shared" si="58"/>
        <v>18790</v>
      </c>
      <c r="L474" s="3">
        <f t="shared" si="56"/>
        <v>24</v>
      </c>
      <c r="M474" s="3" t="e">
        <f t="shared" si="57"/>
        <v>#N/A</v>
      </c>
      <c r="N474" s="11" t="e">
        <f t="shared" si="59"/>
        <v>#N/A</v>
      </c>
      <c r="O474" s="11" t="e">
        <f t="shared" si="60"/>
        <v>#N/A</v>
      </c>
      <c r="P474" s="11" t="e">
        <f t="shared" si="61"/>
        <v>#N/A</v>
      </c>
      <c r="Q474" s="11" t="e">
        <f t="shared" si="62"/>
        <v>#N/A</v>
      </c>
      <c r="R474" s="11" t="e">
        <f t="shared" ca="1" si="63"/>
        <v>#N/A</v>
      </c>
    </row>
    <row r="475" spans="2:18" ht="18.75" customHeight="1">
      <c r="B475" s="13">
        <v>471</v>
      </c>
      <c r="C475" s="13">
        <v>43</v>
      </c>
      <c r="D475" s="3">
        <f t="shared" si="58"/>
        <v>18830</v>
      </c>
      <c r="L475" s="3">
        <f t="shared" si="56"/>
        <v>24</v>
      </c>
      <c r="M475" s="3" t="e">
        <f t="shared" si="57"/>
        <v>#N/A</v>
      </c>
      <c r="N475" s="11" t="e">
        <f t="shared" si="59"/>
        <v>#N/A</v>
      </c>
      <c r="O475" s="11" t="e">
        <f t="shared" si="60"/>
        <v>#N/A</v>
      </c>
      <c r="P475" s="11" t="e">
        <f t="shared" si="61"/>
        <v>#N/A</v>
      </c>
      <c r="Q475" s="11" t="e">
        <f t="shared" si="62"/>
        <v>#N/A</v>
      </c>
      <c r="R475" s="11" t="e">
        <f t="shared" ca="1" si="63"/>
        <v>#N/A</v>
      </c>
    </row>
    <row r="476" spans="2:18" ht="18.75" customHeight="1">
      <c r="B476" s="13">
        <v>472</v>
      </c>
      <c r="C476" s="13">
        <v>44</v>
      </c>
      <c r="D476" s="3">
        <f t="shared" si="58"/>
        <v>18870</v>
      </c>
      <c r="L476" s="3">
        <f t="shared" si="56"/>
        <v>24</v>
      </c>
      <c r="M476" s="3" t="e">
        <f t="shared" si="57"/>
        <v>#N/A</v>
      </c>
      <c r="N476" s="11" t="e">
        <f t="shared" si="59"/>
        <v>#N/A</v>
      </c>
      <c r="O476" s="11" t="e">
        <f t="shared" si="60"/>
        <v>#N/A</v>
      </c>
      <c r="P476" s="11" t="e">
        <f t="shared" si="61"/>
        <v>#N/A</v>
      </c>
      <c r="Q476" s="11" t="e">
        <f t="shared" si="62"/>
        <v>#N/A</v>
      </c>
      <c r="R476" s="11" t="e">
        <f t="shared" ca="1" si="63"/>
        <v>#N/A</v>
      </c>
    </row>
    <row r="477" spans="2:18" ht="18.75" customHeight="1">
      <c r="B477" s="13">
        <v>473</v>
      </c>
      <c r="C477" s="13">
        <v>41</v>
      </c>
      <c r="D477" s="3">
        <f t="shared" si="58"/>
        <v>18910</v>
      </c>
      <c r="L477" s="3">
        <f t="shared" si="56"/>
        <v>24</v>
      </c>
      <c r="M477" s="3" t="e">
        <f t="shared" si="57"/>
        <v>#N/A</v>
      </c>
      <c r="N477" s="11" t="e">
        <f t="shared" si="59"/>
        <v>#N/A</v>
      </c>
      <c r="O477" s="11" t="e">
        <f t="shared" si="60"/>
        <v>#N/A</v>
      </c>
      <c r="P477" s="11" t="e">
        <f t="shared" si="61"/>
        <v>#N/A</v>
      </c>
      <c r="Q477" s="11" t="e">
        <f t="shared" si="62"/>
        <v>#N/A</v>
      </c>
      <c r="R477" s="11" t="e">
        <f t="shared" ca="1" si="63"/>
        <v>#N/A</v>
      </c>
    </row>
    <row r="478" spans="2:18" ht="18.75" customHeight="1">
      <c r="B478" s="13">
        <v>474</v>
      </c>
      <c r="C478" s="13">
        <v>42</v>
      </c>
      <c r="D478" s="3">
        <f t="shared" si="58"/>
        <v>18950</v>
      </c>
      <c r="L478" s="3">
        <f t="shared" si="56"/>
        <v>24</v>
      </c>
      <c r="M478" s="3" t="e">
        <f t="shared" si="57"/>
        <v>#N/A</v>
      </c>
      <c r="N478" s="11" t="e">
        <f t="shared" si="59"/>
        <v>#N/A</v>
      </c>
      <c r="O478" s="11" t="e">
        <f t="shared" si="60"/>
        <v>#N/A</v>
      </c>
      <c r="P478" s="11" t="e">
        <f t="shared" si="61"/>
        <v>#N/A</v>
      </c>
      <c r="Q478" s="11" t="e">
        <f t="shared" si="62"/>
        <v>#N/A</v>
      </c>
      <c r="R478" s="11" t="e">
        <f t="shared" ca="1" si="63"/>
        <v>#N/A</v>
      </c>
    </row>
    <row r="479" spans="2:18" ht="18.75" customHeight="1">
      <c r="B479" s="13">
        <v>475</v>
      </c>
      <c r="C479" s="13">
        <v>41</v>
      </c>
      <c r="D479" s="3">
        <f t="shared" si="58"/>
        <v>18990</v>
      </c>
      <c r="L479" s="3">
        <f t="shared" si="56"/>
        <v>24</v>
      </c>
      <c r="M479" s="3" t="e">
        <f t="shared" si="57"/>
        <v>#N/A</v>
      </c>
      <c r="N479" s="11" t="e">
        <f t="shared" si="59"/>
        <v>#N/A</v>
      </c>
      <c r="O479" s="11" t="e">
        <f t="shared" si="60"/>
        <v>#N/A</v>
      </c>
      <c r="P479" s="11" t="e">
        <f t="shared" si="61"/>
        <v>#N/A</v>
      </c>
      <c r="Q479" s="11" t="e">
        <f t="shared" si="62"/>
        <v>#N/A</v>
      </c>
      <c r="R479" s="11" t="e">
        <f t="shared" ca="1" si="63"/>
        <v>#N/A</v>
      </c>
    </row>
    <row r="480" spans="2:18" ht="18.75" customHeight="1">
      <c r="B480" s="13">
        <v>476</v>
      </c>
      <c r="C480" s="13">
        <v>41</v>
      </c>
      <c r="D480" s="3">
        <f t="shared" si="58"/>
        <v>19030</v>
      </c>
      <c r="L480" s="3">
        <f t="shared" si="56"/>
        <v>24</v>
      </c>
      <c r="M480" s="3" t="e">
        <f t="shared" si="57"/>
        <v>#N/A</v>
      </c>
      <c r="N480" s="11" t="e">
        <f t="shared" si="59"/>
        <v>#N/A</v>
      </c>
      <c r="O480" s="11" t="e">
        <f t="shared" si="60"/>
        <v>#N/A</v>
      </c>
      <c r="P480" s="11" t="e">
        <f t="shared" si="61"/>
        <v>#N/A</v>
      </c>
      <c r="Q480" s="11" t="e">
        <f t="shared" si="62"/>
        <v>#N/A</v>
      </c>
      <c r="R480" s="11" t="e">
        <f t="shared" ca="1" si="63"/>
        <v>#N/A</v>
      </c>
    </row>
    <row r="481" spans="2:18" ht="18.75" customHeight="1">
      <c r="B481" s="13">
        <v>477</v>
      </c>
      <c r="C481" s="13">
        <v>39</v>
      </c>
      <c r="D481" s="3">
        <f t="shared" si="58"/>
        <v>19070</v>
      </c>
      <c r="L481" s="3">
        <f t="shared" si="56"/>
        <v>24</v>
      </c>
      <c r="M481" s="3" t="e">
        <f t="shared" si="57"/>
        <v>#N/A</v>
      </c>
      <c r="N481" s="11" t="e">
        <f t="shared" si="59"/>
        <v>#N/A</v>
      </c>
      <c r="O481" s="11" t="e">
        <f t="shared" si="60"/>
        <v>#N/A</v>
      </c>
      <c r="P481" s="11" t="e">
        <f t="shared" si="61"/>
        <v>#N/A</v>
      </c>
      <c r="Q481" s="11" t="e">
        <f t="shared" si="62"/>
        <v>#N/A</v>
      </c>
      <c r="R481" s="11" t="e">
        <f t="shared" ca="1" si="63"/>
        <v>#N/A</v>
      </c>
    </row>
    <row r="482" spans="2:18" ht="18.75" customHeight="1">
      <c r="B482" s="13">
        <v>478</v>
      </c>
      <c r="C482" s="13">
        <v>43</v>
      </c>
      <c r="D482" s="3">
        <f t="shared" si="58"/>
        <v>19110</v>
      </c>
      <c r="L482" s="3">
        <f t="shared" si="56"/>
        <v>24</v>
      </c>
      <c r="M482" s="3" t="e">
        <f t="shared" si="57"/>
        <v>#N/A</v>
      </c>
      <c r="N482" s="11" t="e">
        <f t="shared" si="59"/>
        <v>#N/A</v>
      </c>
      <c r="O482" s="11" t="e">
        <f t="shared" si="60"/>
        <v>#N/A</v>
      </c>
      <c r="P482" s="11" t="e">
        <f t="shared" si="61"/>
        <v>#N/A</v>
      </c>
      <c r="Q482" s="11" t="e">
        <f t="shared" si="62"/>
        <v>#N/A</v>
      </c>
      <c r="R482" s="11" t="e">
        <f t="shared" ca="1" si="63"/>
        <v>#N/A</v>
      </c>
    </row>
    <row r="483" spans="2:18" ht="18.75" customHeight="1">
      <c r="B483" s="13">
        <v>479</v>
      </c>
      <c r="C483" s="13">
        <v>43</v>
      </c>
      <c r="D483" s="3">
        <f t="shared" si="58"/>
        <v>19150</v>
      </c>
      <c r="L483" s="3">
        <f t="shared" si="56"/>
        <v>24</v>
      </c>
      <c r="M483" s="3" t="e">
        <f t="shared" si="57"/>
        <v>#N/A</v>
      </c>
      <c r="N483" s="11" t="e">
        <f t="shared" si="59"/>
        <v>#N/A</v>
      </c>
      <c r="O483" s="11" t="e">
        <f t="shared" si="60"/>
        <v>#N/A</v>
      </c>
      <c r="P483" s="11" t="e">
        <f t="shared" si="61"/>
        <v>#N/A</v>
      </c>
      <c r="Q483" s="11" t="e">
        <f t="shared" si="62"/>
        <v>#N/A</v>
      </c>
      <c r="R483" s="11" t="e">
        <f t="shared" ca="1" si="63"/>
        <v>#N/A</v>
      </c>
    </row>
    <row r="484" spans="2:18" ht="18.75" customHeight="1">
      <c r="B484" s="13">
        <v>480</v>
      </c>
      <c r="C484" s="13">
        <v>42</v>
      </c>
      <c r="D484" s="3">
        <f t="shared" si="58"/>
        <v>19190</v>
      </c>
      <c r="L484" s="3">
        <f t="shared" si="56"/>
        <v>24</v>
      </c>
      <c r="M484" s="3" t="e">
        <f t="shared" si="57"/>
        <v>#N/A</v>
      </c>
      <c r="N484" s="11" t="e">
        <f t="shared" si="59"/>
        <v>#N/A</v>
      </c>
      <c r="O484" s="11" t="e">
        <f t="shared" si="60"/>
        <v>#N/A</v>
      </c>
      <c r="P484" s="11" t="e">
        <f t="shared" si="61"/>
        <v>#N/A</v>
      </c>
      <c r="Q484" s="11" t="e">
        <f t="shared" si="62"/>
        <v>#N/A</v>
      </c>
      <c r="R484" s="11" t="e">
        <f t="shared" ca="1" si="63"/>
        <v>#N/A</v>
      </c>
    </row>
    <row r="485" spans="2:18" ht="18.75" customHeight="1">
      <c r="B485" s="13">
        <v>481</v>
      </c>
      <c r="C485" s="13">
        <v>40</v>
      </c>
      <c r="D485" s="3">
        <f t="shared" si="58"/>
        <v>19230</v>
      </c>
      <c r="L485" s="3">
        <f t="shared" si="56"/>
        <v>25</v>
      </c>
      <c r="M485" s="3" t="e">
        <f t="shared" si="57"/>
        <v>#N/A</v>
      </c>
      <c r="N485" s="11" t="e">
        <f t="shared" si="59"/>
        <v>#N/A</v>
      </c>
      <c r="O485" s="11" t="e">
        <f t="shared" si="60"/>
        <v>#N/A</v>
      </c>
      <c r="P485" s="11" t="e">
        <f t="shared" si="61"/>
        <v>#N/A</v>
      </c>
      <c r="Q485" s="11" t="e">
        <f t="shared" si="62"/>
        <v>#N/A</v>
      </c>
      <c r="R485" s="11" t="e">
        <f t="shared" ca="1" si="63"/>
        <v>#N/A</v>
      </c>
    </row>
    <row r="486" spans="2:18" ht="18.75" customHeight="1">
      <c r="B486" s="13">
        <v>482</v>
      </c>
      <c r="C486" s="13">
        <v>41</v>
      </c>
      <c r="D486" s="3">
        <f t="shared" si="58"/>
        <v>19270</v>
      </c>
      <c r="L486" s="3">
        <f t="shared" si="56"/>
        <v>25</v>
      </c>
      <c r="M486" s="3" t="e">
        <f t="shared" si="57"/>
        <v>#N/A</v>
      </c>
      <c r="N486" s="11" t="e">
        <f t="shared" si="59"/>
        <v>#N/A</v>
      </c>
      <c r="O486" s="11" t="e">
        <f t="shared" si="60"/>
        <v>#N/A</v>
      </c>
      <c r="P486" s="11" t="e">
        <f t="shared" si="61"/>
        <v>#N/A</v>
      </c>
      <c r="Q486" s="11" t="e">
        <f t="shared" si="62"/>
        <v>#N/A</v>
      </c>
      <c r="R486" s="11" t="e">
        <f t="shared" ca="1" si="63"/>
        <v>#N/A</v>
      </c>
    </row>
    <row r="487" spans="2:18" ht="18.75" customHeight="1">
      <c r="B487" s="13">
        <v>483</v>
      </c>
      <c r="C487" s="13">
        <v>40</v>
      </c>
      <c r="D487" s="3">
        <f t="shared" si="58"/>
        <v>19310</v>
      </c>
      <c r="L487" s="3">
        <f t="shared" si="56"/>
        <v>25</v>
      </c>
      <c r="M487" s="3" t="e">
        <f t="shared" si="57"/>
        <v>#N/A</v>
      </c>
      <c r="N487" s="11" t="e">
        <f t="shared" si="59"/>
        <v>#N/A</v>
      </c>
      <c r="O487" s="11" t="e">
        <f t="shared" si="60"/>
        <v>#N/A</v>
      </c>
      <c r="P487" s="11" t="e">
        <f t="shared" si="61"/>
        <v>#N/A</v>
      </c>
      <c r="Q487" s="11" t="e">
        <f t="shared" si="62"/>
        <v>#N/A</v>
      </c>
      <c r="R487" s="11" t="e">
        <f t="shared" ca="1" si="63"/>
        <v>#N/A</v>
      </c>
    </row>
    <row r="488" spans="2:18" ht="18.75" customHeight="1">
      <c r="B488" s="13">
        <v>484</v>
      </c>
      <c r="C488" s="13">
        <v>40</v>
      </c>
      <c r="D488" s="3">
        <f t="shared" si="58"/>
        <v>19350</v>
      </c>
      <c r="L488" s="3">
        <f t="shared" si="56"/>
        <v>25</v>
      </c>
      <c r="M488" s="3" t="e">
        <f t="shared" si="57"/>
        <v>#N/A</v>
      </c>
      <c r="N488" s="11" t="e">
        <f t="shared" si="59"/>
        <v>#N/A</v>
      </c>
      <c r="O488" s="11" t="e">
        <f t="shared" si="60"/>
        <v>#N/A</v>
      </c>
      <c r="P488" s="11" t="e">
        <f t="shared" si="61"/>
        <v>#N/A</v>
      </c>
      <c r="Q488" s="11" t="e">
        <f t="shared" si="62"/>
        <v>#N/A</v>
      </c>
      <c r="R488" s="11" t="e">
        <f t="shared" ca="1" si="63"/>
        <v>#N/A</v>
      </c>
    </row>
    <row r="489" spans="2:18" ht="18.75" customHeight="1">
      <c r="B489" s="13">
        <v>485</v>
      </c>
      <c r="C489" s="13">
        <v>40</v>
      </c>
      <c r="D489" s="3">
        <f t="shared" si="58"/>
        <v>19390</v>
      </c>
      <c r="L489" s="3">
        <f t="shared" si="56"/>
        <v>25</v>
      </c>
      <c r="M489" s="3" t="e">
        <f t="shared" si="57"/>
        <v>#N/A</v>
      </c>
      <c r="N489" s="11" t="e">
        <f t="shared" si="59"/>
        <v>#N/A</v>
      </c>
      <c r="O489" s="11" t="e">
        <f t="shared" si="60"/>
        <v>#N/A</v>
      </c>
      <c r="P489" s="11" t="e">
        <f t="shared" si="61"/>
        <v>#N/A</v>
      </c>
      <c r="Q489" s="11" t="e">
        <f t="shared" si="62"/>
        <v>#N/A</v>
      </c>
      <c r="R489" s="11" t="e">
        <f t="shared" ca="1" si="63"/>
        <v>#N/A</v>
      </c>
    </row>
    <row r="490" spans="2:18" ht="18.75" customHeight="1">
      <c r="B490" s="13">
        <v>486</v>
      </c>
      <c r="C490" s="13">
        <v>41</v>
      </c>
      <c r="D490" s="3">
        <f t="shared" si="58"/>
        <v>19430</v>
      </c>
      <c r="L490" s="3">
        <f t="shared" si="56"/>
        <v>25</v>
      </c>
      <c r="M490" s="3" t="e">
        <f t="shared" si="57"/>
        <v>#N/A</v>
      </c>
      <c r="N490" s="11" t="e">
        <f t="shared" si="59"/>
        <v>#N/A</v>
      </c>
      <c r="O490" s="11" t="e">
        <f t="shared" si="60"/>
        <v>#N/A</v>
      </c>
      <c r="P490" s="11" t="e">
        <f t="shared" si="61"/>
        <v>#N/A</v>
      </c>
      <c r="Q490" s="11" t="e">
        <f t="shared" si="62"/>
        <v>#N/A</v>
      </c>
      <c r="R490" s="11" t="e">
        <f t="shared" ca="1" si="63"/>
        <v>#N/A</v>
      </c>
    </row>
    <row r="491" spans="2:18" ht="18.75" customHeight="1">
      <c r="B491" s="13">
        <v>487</v>
      </c>
      <c r="C491" s="13">
        <v>39</v>
      </c>
      <c r="D491" s="3">
        <f t="shared" si="58"/>
        <v>19470</v>
      </c>
      <c r="L491" s="3">
        <f t="shared" si="56"/>
        <v>25</v>
      </c>
      <c r="M491" s="3" t="e">
        <f t="shared" si="57"/>
        <v>#N/A</v>
      </c>
      <c r="N491" s="11" t="e">
        <f t="shared" si="59"/>
        <v>#N/A</v>
      </c>
      <c r="O491" s="11" t="e">
        <f t="shared" si="60"/>
        <v>#N/A</v>
      </c>
      <c r="P491" s="11" t="e">
        <f t="shared" si="61"/>
        <v>#N/A</v>
      </c>
      <c r="Q491" s="11" t="e">
        <f t="shared" si="62"/>
        <v>#N/A</v>
      </c>
      <c r="R491" s="11" t="e">
        <f t="shared" ca="1" si="63"/>
        <v>#N/A</v>
      </c>
    </row>
    <row r="492" spans="2:18" ht="18.75" customHeight="1">
      <c r="B492" s="13">
        <v>488</v>
      </c>
      <c r="C492" s="13">
        <v>41</v>
      </c>
      <c r="D492" s="3">
        <f t="shared" si="58"/>
        <v>19510</v>
      </c>
      <c r="L492" s="3">
        <f t="shared" si="56"/>
        <v>25</v>
      </c>
      <c r="M492" s="3" t="e">
        <f t="shared" si="57"/>
        <v>#N/A</v>
      </c>
      <c r="N492" s="11" t="e">
        <f t="shared" si="59"/>
        <v>#N/A</v>
      </c>
      <c r="O492" s="11" t="e">
        <f t="shared" si="60"/>
        <v>#N/A</v>
      </c>
      <c r="P492" s="11" t="e">
        <f t="shared" si="61"/>
        <v>#N/A</v>
      </c>
      <c r="Q492" s="11" t="e">
        <f t="shared" si="62"/>
        <v>#N/A</v>
      </c>
      <c r="R492" s="11" t="e">
        <f t="shared" ca="1" si="63"/>
        <v>#N/A</v>
      </c>
    </row>
    <row r="493" spans="2:18" ht="18.75" customHeight="1">
      <c r="B493" s="13">
        <v>489</v>
      </c>
      <c r="C493" s="13">
        <v>38</v>
      </c>
      <c r="D493" s="3">
        <f t="shared" si="58"/>
        <v>19550</v>
      </c>
      <c r="L493" s="3">
        <f t="shared" si="56"/>
        <v>25</v>
      </c>
      <c r="M493" s="3" t="e">
        <f t="shared" si="57"/>
        <v>#N/A</v>
      </c>
      <c r="N493" s="11" t="e">
        <f t="shared" si="59"/>
        <v>#N/A</v>
      </c>
      <c r="O493" s="11" t="e">
        <f t="shared" si="60"/>
        <v>#N/A</v>
      </c>
      <c r="P493" s="11" t="e">
        <f t="shared" si="61"/>
        <v>#N/A</v>
      </c>
      <c r="Q493" s="11" t="e">
        <f t="shared" si="62"/>
        <v>#N/A</v>
      </c>
      <c r="R493" s="11" t="e">
        <f t="shared" ca="1" si="63"/>
        <v>#N/A</v>
      </c>
    </row>
    <row r="494" spans="2:18" ht="18.75" customHeight="1">
      <c r="B494" s="13">
        <v>490</v>
      </c>
      <c r="C494" s="13">
        <v>39</v>
      </c>
      <c r="D494" s="3">
        <f t="shared" si="58"/>
        <v>19590</v>
      </c>
      <c r="L494" s="3">
        <f t="shared" si="56"/>
        <v>25</v>
      </c>
      <c r="M494" s="3" t="e">
        <f t="shared" si="57"/>
        <v>#N/A</v>
      </c>
      <c r="N494" s="11" t="e">
        <f t="shared" si="59"/>
        <v>#N/A</v>
      </c>
      <c r="O494" s="11" t="e">
        <f t="shared" si="60"/>
        <v>#N/A</v>
      </c>
      <c r="P494" s="11" t="e">
        <f t="shared" si="61"/>
        <v>#N/A</v>
      </c>
      <c r="Q494" s="11" t="e">
        <f t="shared" si="62"/>
        <v>#N/A</v>
      </c>
      <c r="R494" s="11" t="e">
        <f t="shared" ca="1" si="63"/>
        <v>#N/A</v>
      </c>
    </row>
    <row r="495" spans="2:18" ht="18.75" customHeight="1">
      <c r="B495" s="13">
        <v>491</v>
      </c>
      <c r="C495" s="13">
        <v>37</v>
      </c>
      <c r="D495" s="3">
        <f t="shared" si="58"/>
        <v>19630</v>
      </c>
      <c r="L495" s="3">
        <f t="shared" si="56"/>
        <v>25</v>
      </c>
      <c r="M495" s="3" t="e">
        <f t="shared" si="57"/>
        <v>#N/A</v>
      </c>
      <c r="N495" s="11" t="e">
        <f t="shared" si="59"/>
        <v>#N/A</v>
      </c>
      <c r="O495" s="11" t="e">
        <f t="shared" si="60"/>
        <v>#N/A</v>
      </c>
      <c r="P495" s="11" t="e">
        <f t="shared" si="61"/>
        <v>#N/A</v>
      </c>
      <c r="Q495" s="11" t="e">
        <f t="shared" si="62"/>
        <v>#N/A</v>
      </c>
      <c r="R495" s="11" t="e">
        <f t="shared" ca="1" si="63"/>
        <v>#N/A</v>
      </c>
    </row>
    <row r="496" spans="2:18" ht="18.75" customHeight="1">
      <c r="B496" s="13">
        <v>492</v>
      </c>
      <c r="C496" s="13">
        <v>39</v>
      </c>
      <c r="D496" s="3">
        <f t="shared" si="58"/>
        <v>19670</v>
      </c>
      <c r="L496" s="3">
        <f t="shared" si="56"/>
        <v>25</v>
      </c>
      <c r="M496" s="3" t="e">
        <f t="shared" si="57"/>
        <v>#N/A</v>
      </c>
      <c r="N496" s="11" t="e">
        <f t="shared" si="59"/>
        <v>#N/A</v>
      </c>
      <c r="O496" s="11" t="e">
        <f t="shared" si="60"/>
        <v>#N/A</v>
      </c>
      <c r="P496" s="11" t="e">
        <f t="shared" si="61"/>
        <v>#N/A</v>
      </c>
      <c r="Q496" s="11" t="e">
        <f t="shared" si="62"/>
        <v>#N/A</v>
      </c>
      <c r="R496" s="11" t="e">
        <f t="shared" ca="1" si="63"/>
        <v>#N/A</v>
      </c>
    </row>
    <row r="497" spans="2:18" ht="18.75" customHeight="1">
      <c r="B497" s="13">
        <v>493</v>
      </c>
      <c r="C497" s="13">
        <v>38</v>
      </c>
      <c r="D497" s="3">
        <f t="shared" si="58"/>
        <v>19710</v>
      </c>
      <c r="L497" s="3">
        <f t="shared" si="56"/>
        <v>25</v>
      </c>
      <c r="M497" s="3" t="e">
        <f t="shared" si="57"/>
        <v>#N/A</v>
      </c>
      <c r="N497" s="11" t="e">
        <f t="shared" si="59"/>
        <v>#N/A</v>
      </c>
      <c r="O497" s="11" t="e">
        <f t="shared" si="60"/>
        <v>#N/A</v>
      </c>
      <c r="P497" s="11" t="e">
        <f t="shared" si="61"/>
        <v>#N/A</v>
      </c>
      <c r="Q497" s="11" t="e">
        <f t="shared" si="62"/>
        <v>#N/A</v>
      </c>
      <c r="R497" s="11" t="e">
        <f t="shared" ca="1" si="63"/>
        <v>#N/A</v>
      </c>
    </row>
    <row r="498" spans="2:18" ht="18.75" customHeight="1">
      <c r="B498" s="13">
        <v>494</v>
      </c>
      <c r="C498" s="13">
        <v>37</v>
      </c>
      <c r="D498" s="3">
        <f t="shared" si="58"/>
        <v>19750</v>
      </c>
      <c r="L498" s="3">
        <f t="shared" si="56"/>
        <v>25</v>
      </c>
      <c r="M498" s="3" t="e">
        <f t="shared" si="57"/>
        <v>#N/A</v>
      </c>
      <c r="N498" s="11" t="e">
        <f t="shared" si="59"/>
        <v>#N/A</v>
      </c>
      <c r="O498" s="11" t="e">
        <f t="shared" si="60"/>
        <v>#N/A</v>
      </c>
      <c r="P498" s="11" t="e">
        <f t="shared" si="61"/>
        <v>#N/A</v>
      </c>
      <c r="Q498" s="11" t="e">
        <f t="shared" si="62"/>
        <v>#N/A</v>
      </c>
      <c r="R498" s="11" t="e">
        <f t="shared" ca="1" si="63"/>
        <v>#N/A</v>
      </c>
    </row>
    <row r="499" spans="2:18" ht="18.75" customHeight="1">
      <c r="B499" s="13">
        <v>495</v>
      </c>
      <c r="C499" s="13">
        <v>37</v>
      </c>
      <c r="D499" s="3">
        <f t="shared" si="58"/>
        <v>19790</v>
      </c>
      <c r="L499" s="3">
        <f t="shared" si="56"/>
        <v>25</v>
      </c>
      <c r="M499" s="3" t="e">
        <f t="shared" si="57"/>
        <v>#N/A</v>
      </c>
      <c r="N499" s="11" t="e">
        <f t="shared" si="59"/>
        <v>#N/A</v>
      </c>
      <c r="O499" s="11" t="e">
        <f t="shared" si="60"/>
        <v>#N/A</v>
      </c>
      <c r="P499" s="11" t="e">
        <f t="shared" si="61"/>
        <v>#N/A</v>
      </c>
      <c r="Q499" s="11" t="e">
        <f t="shared" si="62"/>
        <v>#N/A</v>
      </c>
      <c r="R499" s="11" t="e">
        <f t="shared" ca="1" si="63"/>
        <v>#N/A</v>
      </c>
    </row>
    <row r="500" spans="2:18" ht="18.75" customHeight="1">
      <c r="B500" s="13">
        <v>496</v>
      </c>
      <c r="C500" s="13">
        <v>37</v>
      </c>
      <c r="D500" s="3">
        <f t="shared" si="58"/>
        <v>19830</v>
      </c>
      <c r="L500" s="3">
        <f t="shared" si="56"/>
        <v>25</v>
      </c>
      <c r="M500" s="3" t="e">
        <f t="shared" si="57"/>
        <v>#N/A</v>
      </c>
      <c r="N500" s="11" t="e">
        <f t="shared" si="59"/>
        <v>#N/A</v>
      </c>
      <c r="O500" s="11" t="e">
        <f t="shared" si="60"/>
        <v>#N/A</v>
      </c>
      <c r="P500" s="11" t="e">
        <f t="shared" si="61"/>
        <v>#N/A</v>
      </c>
      <c r="Q500" s="11" t="e">
        <f t="shared" si="62"/>
        <v>#N/A</v>
      </c>
      <c r="R500" s="11" t="e">
        <f t="shared" ca="1" si="63"/>
        <v>#N/A</v>
      </c>
    </row>
    <row r="501" spans="2:18" ht="18.75" customHeight="1">
      <c r="B501" s="13">
        <v>497</v>
      </c>
      <c r="C501" s="13">
        <v>35</v>
      </c>
      <c r="D501" s="3">
        <f t="shared" si="58"/>
        <v>19870</v>
      </c>
      <c r="L501" s="3">
        <f t="shared" si="56"/>
        <v>25</v>
      </c>
      <c r="M501" s="3" t="e">
        <f t="shared" si="57"/>
        <v>#N/A</v>
      </c>
      <c r="N501" s="11" t="e">
        <f t="shared" si="59"/>
        <v>#N/A</v>
      </c>
      <c r="O501" s="11" t="e">
        <f t="shared" si="60"/>
        <v>#N/A</v>
      </c>
      <c r="P501" s="11" t="e">
        <f t="shared" si="61"/>
        <v>#N/A</v>
      </c>
      <c r="Q501" s="11" t="e">
        <f t="shared" si="62"/>
        <v>#N/A</v>
      </c>
      <c r="R501" s="11" t="e">
        <f t="shared" ca="1" si="63"/>
        <v>#N/A</v>
      </c>
    </row>
    <row r="502" spans="2:18" ht="18.75" customHeight="1">
      <c r="B502" s="13">
        <v>498</v>
      </c>
      <c r="C502" s="13">
        <v>37</v>
      </c>
      <c r="D502" s="3">
        <f t="shared" si="58"/>
        <v>19910</v>
      </c>
      <c r="L502" s="3">
        <f t="shared" si="56"/>
        <v>25</v>
      </c>
      <c r="M502" s="3" t="e">
        <f t="shared" si="57"/>
        <v>#N/A</v>
      </c>
      <c r="N502" s="11" t="e">
        <f t="shared" si="59"/>
        <v>#N/A</v>
      </c>
      <c r="O502" s="11" t="e">
        <f t="shared" si="60"/>
        <v>#N/A</v>
      </c>
      <c r="P502" s="11" t="e">
        <f t="shared" si="61"/>
        <v>#N/A</v>
      </c>
      <c r="Q502" s="11" t="e">
        <f t="shared" si="62"/>
        <v>#N/A</v>
      </c>
      <c r="R502" s="11" t="e">
        <f t="shared" ca="1" si="63"/>
        <v>#N/A</v>
      </c>
    </row>
    <row r="503" spans="2:18" ht="18.75" customHeight="1">
      <c r="B503" s="13">
        <v>499</v>
      </c>
      <c r="C503" s="13">
        <v>35</v>
      </c>
      <c r="D503" s="3">
        <f t="shared" si="58"/>
        <v>19950</v>
      </c>
      <c r="L503" s="3">
        <f t="shared" si="56"/>
        <v>25</v>
      </c>
      <c r="M503" s="3" t="e">
        <f t="shared" si="57"/>
        <v>#N/A</v>
      </c>
      <c r="N503" s="11" t="e">
        <f t="shared" si="59"/>
        <v>#N/A</v>
      </c>
      <c r="O503" s="11" t="e">
        <f t="shared" si="60"/>
        <v>#N/A</v>
      </c>
      <c r="P503" s="11" t="e">
        <f t="shared" si="61"/>
        <v>#N/A</v>
      </c>
      <c r="Q503" s="11" t="e">
        <f t="shared" si="62"/>
        <v>#N/A</v>
      </c>
      <c r="R503" s="11" t="e">
        <f t="shared" ca="1" si="63"/>
        <v>#N/A</v>
      </c>
    </row>
    <row r="504" spans="2:18" ht="18.75" customHeight="1">
      <c r="B504" s="13">
        <v>500</v>
      </c>
      <c r="C504" s="13">
        <v>37</v>
      </c>
      <c r="D504" s="3">
        <f t="shared" si="58"/>
        <v>19990</v>
      </c>
      <c r="L504" s="3">
        <f t="shared" si="56"/>
        <v>25</v>
      </c>
      <c r="M504" s="3" t="e">
        <f t="shared" si="57"/>
        <v>#N/A</v>
      </c>
      <c r="N504" s="11" t="e">
        <f t="shared" si="59"/>
        <v>#N/A</v>
      </c>
      <c r="O504" s="11" t="e">
        <f t="shared" si="60"/>
        <v>#N/A</v>
      </c>
      <c r="P504" s="11" t="e">
        <f t="shared" si="61"/>
        <v>#N/A</v>
      </c>
      <c r="Q504" s="11" t="e">
        <f t="shared" si="62"/>
        <v>#N/A</v>
      </c>
      <c r="R504" s="11" t="e">
        <f t="shared" ca="1" si="63"/>
        <v>#N/A</v>
      </c>
    </row>
    <row r="505" spans="2:18" ht="18.75" customHeight="1">
      <c r="B505" s="13">
        <v>501</v>
      </c>
      <c r="C505" s="13">
        <v>38</v>
      </c>
      <c r="D505" s="3">
        <f t="shared" si="58"/>
        <v>20030</v>
      </c>
      <c r="L505" s="3">
        <f t="shared" si="56"/>
        <v>26</v>
      </c>
      <c r="M505" s="3" t="e">
        <f t="shared" si="57"/>
        <v>#N/A</v>
      </c>
      <c r="N505" s="11" t="e">
        <f t="shared" si="59"/>
        <v>#N/A</v>
      </c>
      <c r="O505" s="11" t="e">
        <f t="shared" si="60"/>
        <v>#N/A</v>
      </c>
      <c r="P505" s="11" t="e">
        <f t="shared" si="61"/>
        <v>#N/A</v>
      </c>
      <c r="Q505" s="11" t="e">
        <f t="shared" si="62"/>
        <v>#N/A</v>
      </c>
      <c r="R505" s="11" t="e">
        <f t="shared" ca="1" si="63"/>
        <v>#N/A</v>
      </c>
    </row>
    <row r="506" spans="2:18" ht="18.75" customHeight="1">
      <c r="B506" s="13">
        <v>502</v>
      </c>
      <c r="C506" s="13">
        <v>36</v>
      </c>
      <c r="D506" s="3">
        <f t="shared" si="58"/>
        <v>20070</v>
      </c>
      <c r="L506" s="3">
        <f t="shared" si="56"/>
        <v>26</v>
      </c>
      <c r="M506" s="3" t="e">
        <f t="shared" si="57"/>
        <v>#N/A</v>
      </c>
      <c r="N506" s="11" t="e">
        <f t="shared" si="59"/>
        <v>#N/A</v>
      </c>
      <c r="O506" s="11" t="e">
        <f t="shared" si="60"/>
        <v>#N/A</v>
      </c>
      <c r="P506" s="11" t="e">
        <f t="shared" si="61"/>
        <v>#N/A</v>
      </c>
      <c r="Q506" s="11" t="e">
        <f t="shared" si="62"/>
        <v>#N/A</v>
      </c>
      <c r="R506" s="11" t="e">
        <f t="shared" ca="1" si="63"/>
        <v>#N/A</v>
      </c>
    </row>
    <row r="507" spans="2:18" ht="18.75" customHeight="1">
      <c r="B507" s="13">
        <v>503</v>
      </c>
      <c r="C507" s="13">
        <v>37</v>
      </c>
      <c r="D507" s="3">
        <f t="shared" si="58"/>
        <v>20110</v>
      </c>
      <c r="L507" s="3">
        <f t="shared" si="56"/>
        <v>26</v>
      </c>
      <c r="M507" s="3" t="e">
        <f t="shared" si="57"/>
        <v>#N/A</v>
      </c>
      <c r="N507" s="11" t="e">
        <f t="shared" si="59"/>
        <v>#N/A</v>
      </c>
      <c r="O507" s="11" t="e">
        <f t="shared" si="60"/>
        <v>#N/A</v>
      </c>
      <c r="P507" s="11" t="e">
        <f t="shared" si="61"/>
        <v>#N/A</v>
      </c>
      <c r="Q507" s="11" t="e">
        <f t="shared" si="62"/>
        <v>#N/A</v>
      </c>
      <c r="R507" s="11" t="e">
        <f t="shared" ca="1" si="63"/>
        <v>#N/A</v>
      </c>
    </row>
    <row r="508" spans="2:18" ht="18.75" customHeight="1">
      <c r="B508" s="13">
        <v>504</v>
      </c>
      <c r="C508" s="13">
        <v>38</v>
      </c>
      <c r="D508" s="3">
        <f t="shared" si="58"/>
        <v>20150</v>
      </c>
      <c r="L508" s="3">
        <f t="shared" si="56"/>
        <v>26</v>
      </c>
      <c r="M508" s="3" t="e">
        <f t="shared" si="57"/>
        <v>#N/A</v>
      </c>
      <c r="N508" s="11" t="e">
        <f t="shared" si="59"/>
        <v>#N/A</v>
      </c>
      <c r="O508" s="11" t="e">
        <f t="shared" si="60"/>
        <v>#N/A</v>
      </c>
      <c r="P508" s="11" t="e">
        <f t="shared" si="61"/>
        <v>#N/A</v>
      </c>
      <c r="Q508" s="11" t="e">
        <f t="shared" si="62"/>
        <v>#N/A</v>
      </c>
      <c r="R508" s="11" t="e">
        <f t="shared" ca="1" si="63"/>
        <v>#N/A</v>
      </c>
    </row>
    <row r="509" spans="2:18" ht="18.75" customHeight="1">
      <c r="B509" s="13">
        <v>505</v>
      </c>
      <c r="C509" s="13">
        <v>37</v>
      </c>
      <c r="D509" s="3">
        <f t="shared" si="58"/>
        <v>20190</v>
      </c>
      <c r="L509" s="3">
        <f t="shared" si="56"/>
        <v>26</v>
      </c>
      <c r="M509" s="3" t="e">
        <f t="shared" si="57"/>
        <v>#N/A</v>
      </c>
      <c r="N509" s="11" t="e">
        <f t="shared" si="59"/>
        <v>#N/A</v>
      </c>
      <c r="O509" s="11" t="e">
        <f t="shared" si="60"/>
        <v>#N/A</v>
      </c>
      <c r="P509" s="11" t="e">
        <f t="shared" si="61"/>
        <v>#N/A</v>
      </c>
      <c r="Q509" s="11" t="e">
        <f t="shared" si="62"/>
        <v>#N/A</v>
      </c>
      <c r="R509" s="11" t="e">
        <f t="shared" ca="1" si="63"/>
        <v>#N/A</v>
      </c>
    </row>
    <row r="510" spans="2:18" ht="18.75" customHeight="1">
      <c r="B510" s="13">
        <v>506</v>
      </c>
      <c r="C510" s="13">
        <v>35</v>
      </c>
      <c r="D510" s="3">
        <f t="shared" si="58"/>
        <v>20230</v>
      </c>
      <c r="L510" s="3">
        <f t="shared" si="56"/>
        <v>26</v>
      </c>
      <c r="M510" s="3" t="e">
        <f t="shared" si="57"/>
        <v>#N/A</v>
      </c>
      <c r="N510" s="11" t="e">
        <f t="shared" si="59"/>
        <v>#N/A</v>
      </c>
      <c r="O510" s="11" t="e">
        <f t="shared" si="60"/>
        <v>#N/A</v>
      </c>
      <c r="P510" s="11" t="e">
        <f t="shared" si="61"/>
        <v>#N/A</v>
      </c>
      <c r="Q510" s="11" t="e">
        <f t="shared" si="62"/>
        <v>#N/A</v>
      </c>
      <c r="R510" s="11" t="e">
        <f t="shared" ca="1" si="63"/>
        <v>#N/A</v>
      </c>
    </row>
    <row r="511" spans="2:18" ht="18.75" customHeight="1">
      <c r="B511" s="13">
        <v>507</v>
      </c>
      <c r="C511" s="13">
        <v>37</v>
      </c>
      <c r="D511" s="3">
        <f t="shared" si="58"/>
        <v>20270</v>
      </c>
      <c r="L511" s="3">
        <f t="shared" si="56"/>
        <v>26</v>
      </c>
      <c r="M511" s="3" t="e">
        <f t="shared" si="57"/>
        <v>#N/A</v>
      </c>
      <c r="N511" s="11" t="e">
        <f t="shared" si="59"/>
        <v>#N/A</v>
      </c>
      <c r="O511" s="11" t="e">
        <f t="shared" si="60"/>
        <v>#N/A</v>
      </c>
      <c r="P511" s="11" t="e">
        <f t="shared" si="61"/>
        <v>#N/A</v>
      </c>
      <c r="Q511" s="11" t="e">
        <f t="shared" si="62"/>
        <v>#N/A</v>
      </c>
      <c r="R511" s="11" t="e">
        <f t="shared" ca="1" si="63"/>
        <v>#N/A</v>
      </c>
    </row>
    <row r="512" spans="2:18" ht="18.75" customHeight="1">
      <c r="B512" s="13">
        <v>508</v>
      </c>
      <c r="C512" s="13">
        <v>33</v>
      </c>
      <c r="D512" s="3">
        <f t="shared" si="58"/>
        <v>20310</v>
      </c>
      <c r="L512" s="3">
        <f t="shared" si="56"/>
        <v>26</v>
      </c>
      <c r="M512" s="3" t="e">
        <f t="shared" si="57"/>
        <v>#N/A</v>
      </c>
      <c r="N512" s="11" t="e">
        <f t="shared" si="59"/>
        <v>#N/A</v>
      </c>
      <c r="O512" s="11" t="e">
        <f t="shared" si="60"/>
        <v>#N/A</v>
      </c>
      <c r="P512" s="11" t="e">
        <f t="shared" si="61"/>
        <v>#N/A</v>
      </c>
      <c r="Q512" s="11" t="e">
        <f t="shared" si="62"/>
        <v>#N/A</v>
      </c>
      <c r="R512" s="11" t="e">
        <f t="shared" ca="1" si="63"/>
        <v>#N/A</v>
      </c>
    </row>
    <row r="513" spans="2:18" ht="18.75" customHeight="1">
      <c r="B513" s="13">
        <v>509</v>
      </c>
      <c r="C513" s="13">
        <v>36</v>
      </c>
      <c r="D513" s="3">
        <f t="shared" si="58"/>
        <v>20350</v>
      </c>
      <c r="L513" s="3">
        <f t="shared" si="56"/>
        <v>26</v>
      </c>
      <c r="M513" s="3" t="e">
        <f t="shared" si="57"/>
        <v>#N/A</v>
      </c>
      <c r="N513" s="11" t="e">
        <f t="shared" si="59"/>
        <v>#N/A</v>
      </c>
      <c r="O513" s="11" t="e">
        <f t="shared" si="60"/>
        <v>#N/A</v>
      </c>
      <c r="P513" s="11" t="e">
        <f t="shared" si="61"/>
        <v>#N/A</v>
      </c>
      <c r="Q513" s="11" t="e">
        <f t="shared" si="62"/>
        <v>#N/A</v>
      </c>
      <c r="R513" s="11" t="e">
        <f t="shared" ca="1" si="63"/>
        <v>#N/A</v>
      </c>
    </row>
    <row r="514" spans="2:18" ht="18.75" customHeight="1">
      <c r="B514" s="13">
        <v>510</v>
      </c>
      <c r="C514" s="13">
        <v>37</v>
      </c>
      <c r="D514" s="3">
        <f t="shared" si="58"/>
        <v>20390</v>
      </c>
      <c r="L514" s="3">
        <f t="shared" si="56"/>
        <v>26</v>
      </c>
      <c r="M514" s="3" t="e">
        <f t="shared" si="57"/>
        <v>#N/A</v>
      </c>
      <c r="N514" s="11" t="e">
        <f t="shared" si="59"/>
        <v>#N/A</v>
      </c>
      <c r="O514" s="11" t="e">
        <f t="shared" si="60"/>
        <v>#N/A</v>
      </c>
      <c r="P514" s="11" t="e">
        <f t="shared" si="61"/>
        <v>#N/A</v>
      </c>
      <c r="Q514" s="11" t="e">
        <f t="shared" si="62"/>
        <v>#N/A</v>
      </c>
      <c r="R514" s="11" t="e">
        <f t="shared" ca="1" si="63"/>
        <v>#N/A</v>
      </c>
    </row>
    <row r="515" spans="2:18" ht="18.75" customHeight="1">
      <c r="B515" s="13">
        <v>511</v>
      </c>
      <c r="C515" s="13">
        <v>35</v>
      </c>
      <c r="D515" s="3">
        <f t="shared" si="58"/>
        <v>20430</v>
      </c>
      <c r="L515" s="3">
        <f t="shared" si="56"/>
        <v>26</v>
      </c>
      <c r="M515" s="3" t="e">
        <f t="shared" si="57"/>
        <v>#N/A</v>
      </c>
      <c r="N515" s="11" t="e">
        <f t="shared" si="59"/>
        <v>#N/A</v>
      </c>
      <c r="O515" s="11" t="e">
        <f t="shared" si="60"/>
        <v>#N/A</v>
      </c>
      <c r="P515" s="11" t="e">
        <f t="shared" si="61"/>
        <v>#N/A</v>
      </c>
      <c r="Q515" s="11" t="e">
        <f t="shared" si="62"/>
        <v>#N/A</v>
      </c>
      <c r="R515" s="11" t="e">
        <f t="shared" ca="1" si="63"/>
        <v>#N/A</v>
      </c>
    </row>
    <row r="516" spans="2:18" ht="18.75" customHeight="1">
      <c r="B516" s="13">
        <v>512</v>
      </c>
      <c r="C516" s="13">
        <v>37</v>
      </c>
      <c r="D516" s="3">
        <f t="shared" si="58"/>
        <v>20470</v>
      </c>
      <c r="L516" s="3">
        <f t="shared" si="56"/>
        <v>26</v>
      </c>
      <c r="M516" s="3" t="e">
        <f t="shared" si="57"/>
        <v>#N/A</v>
      </c>
      <c r="N516" s="11" t="e">
        <f t="shared" si="59"/>
        <v>#N/A</v>
      </c>
      <c r="O516" s="11" t="e">
        <f t="shared" si="60"/>
        <v>#N/A</v>
      </c>
      <c r="P516" s="11" t="e">
        <f t="shared" si="61"/>
        <v>#N/A</v>
      </c>
      <c r="Q516" s="11" t="e">
        <f t="shared" si="62"/>
        <v>#N/A</v>
      </c>
      <c r="R516" s="11" t="e">
        <f t="shared" ca="1" si="63"/>
        <v>#N/A</v>
      </c>
    </row>
    <row r="517" spans="2:18" ht="18.75" customHeight="1">
      <c r="B517" s="13">
        <v>513</v>
      </c>
      <c r="C517" s="13">
        <v>36</v>
      </c>
      <c r="D517" s="3">
        <f t="shared" si="58"/>
        <v>20510</v>
      </c>
      <c r="L517" s="3">
        <f t="shared" ref="L517:L580" si="64">IF(B517="",NA(),ROUNDUP(B517/J$5,0))</f>
        <v>26</v>
      </c>
      <c r="M517" s="3" t="e">
        <f t="shared" ref="M517:M580" si="65">IF(OR(B517&gt;J$7,B517=""),NA(),B517)</f>
        <v>#N/A</v>
      </c>
      <c r="N517" s="11" t="e">
        <f t="shared" si="59"/>
        <v>#N/A</v>
      </c>
      <c r="O517" s="11" t="e">
        <f t="shared" si="60"/>
        <v>#N/A</v>
      </c>
      <c r="P517" s="11" t="e">
        <f t="shared" si="61"/>
        <v>#N/A</v>
      </c>
      <c r="Q517" s="11" t="e">
        <f t="shared" si="62"/>
        <v>#N/A</v>
      </c>
      <c r="R517" s="11" t="e">
        <f t="shared" ca="1" si="63"/>
        <v>#N/A</v>
      </c>
    </row>
    <row r="518" spans="2:18" ht="18.75" customHeight="1">
      <c r="B518" s="13">
        <v>514</v>
      </c>
      <c r="C518" s="13">
        <v>37</v>
      </c>
      <c r="D518" s="3">
        <f t="shared" ref="D518:D581" si="66">G$5*B518+G$6</f>
        <v>20550</v>
      </c>
      <c r="L518" s="3">
        <f t="shared" si="64"/>
        <v>26</v>
      </c>
      <c r="M518" s="3" t="e">
        <f t="shared" si="65"/>
        <v>#N/A</v>
      </c>
      <c r="N518" s="11" t="e">
        <f t="shared" ref="N518:N581" si="67">(M518-1)*J$5+1</f>
        <v>#N/A</v>
      </c>
      <c r="O518" s="11" t="e">
        <f t="shared" ref="O518:O581" si="68">M518*J$5</f>
        <v>#N/A</v>
      </c>
      <c r="P518" s="11" t="e">
        <f t="shared" ref="P518:P581" si="69">(N518+O518)/2*G$5+G$6</f>
        <v>#N/A</v>
      </c>
      <c r="Q518" s="11" t="e">
        <f t="shared" ref="Q518:Q581" si="70">IF(J$6="B",M518,P518)</f>
        <v>#N/A</v>
      </c>
      <c r="R518" s="11" t="e">
        <f t="shared" ref="R518:R581" ca="1" si="71">SUM(OFFSET(INDIRECT("C"&amp;TEXT(5+(M518-1)*J$5,"#")),0,0,J$5,1))</f>
        <v>#N/A</v>
      </c>
    </row>
    <row r="519" spans="2:18" ht="18.75" customHeight="1">
      <c r="B519" s="13">
        <v>515</v>
      </c>
      <c r="C519" s="13">
        <v>35</v>
      </c>
      <c r="D519" s="3">
        <f t="shared" si="66"/>
        <v>20590</v>
      </c>
      <c r="L519" s="3">
        <f t="shared" si="64"/>
        <v>26</v>
      </c>
      <c r="M519" s="3" t="e">
        <f t="shared" si="65"/>
        <v>#N/A</v>
      </c>
      <c r="N519" s="11" t="e">
        <f t="shared" si="67"/>
        <v>#N/A</v>
      </c>
      <c r="O519" s="11" t="e">
        <f t="shared" si="68"/>
        <v>#N/A</v>
      </c>
      <c r="P519" s="11" t="e">
        <f t="shared" si="69"/>
        <v>#N/A</v>
      </c>
      <c r="Q519" s="11" t="e">
        <f t="shared" si="70"/>
        <v>#N/A</v>
      </c>
      <c r="R519" s="11" t="e">
        <f t="shared" ca="1" si="71"/>
        <v>#N/A</v>
      </c>
    </row>
    <row r="520" spans="2:18" ht="18.75" customHeight="1">
      <c r="B520" s="13">
        <v>516</v>
      </c>
      <c r="C520" s="13">
        <v>34</v>
      </c>
      <c r="D520" s="3">
        <f t="shared" si="66"/>
        <v>20630</v>
      </c>
      <c r="L520" s="3">
        <f t="shared" si="64"/>
        <v>26</v>
      </c>
      <c r="M520" s="3" t="e">
        <f t="shared" si="65"/>
        <v>#N/A</v>
      </c>
      <c r="N520" s="11" t="e">
        <f t="shared" si="67"/>
        <v>#N/A</v>
      </c>
      <c r="O520" s="11" t="e">
        <f t="shared" si="68"/>
        <v>#N/A</v>
      </c>
      <c r="P520" s="11" t="e">
        <f t="shared" si="69"/>
        <v>#N/A</v>
      </c>
      <c r="Q520" s="11" t="e">
        <f t="shared" si="70"/>
        <v>#N/A</v>
      </c>
      <c r="R520" s="11" t="e">
        <f t="shared" ca="1" si="71"/>
        <v>#N/A</v>
      </c>
    </row>
    <row r="521" spans="2:18" ht="18.75" customHeight="1">
      <c r="B521" s="13">
        <v>517</v>
      </c>
      <c r="C521" s="13">
        <v>36</v>
      </c>
      <c r="D521" s="3">
        <f t="shared" si="66"/>
        <v>20670</v>
      </c>
      <c r="L521" s="3">
        <f t="shared" si="64"/>
        <v>26</v>
      </c>
      <c r="M521" s="3" t="e">
        <f t="shared" si="65"/>
        <v>#N/A</v>
      </c>
      <c r="N521" s="11" t="e">
        <f t="shared" si="67"/>
        <v>#N/A</v>
      </c>
      <c r="O521" s="11" t="e">
        <f t="shared" si="68"/>
        <v>#N/A</v>
      </c>
      <c r="P521" s="11" t="e">
        <f t="shared" si="69"/>
        <v>#N/A</v>
      </c>
      <c r="Q521" s="11" t="e">
        <f t="shared" si="70"/>
        <v>#N/A</v>
      </c>
      <c r="R521" s="11" t="e">
        <f t="shared" ca="1" si="71"/>
        <v>#N/A</v>
      </c>
    </row>
    <row r="522" spans="2:18" ht="18.75" customHeight="1">
      <c r="B522" s="13">
        <v>518</v>
      </c>
      <c r="C522" s="13">
        <v>36</v>
      </c>
      <c r="D522" s="3">
        <f t="shared" si="66"/>
        <v>20710</v>
      </c>
      <c r="L522" s="3">
        <f t="shared" si="64"/>
        <v>26</v>
      </c>
      <c r="M522" s="3" t="e">
        <f t="shared" si="65"/>
        <v>#N/A</v>
      </c>
      <c r="N522" s="11" t="e">
        <f t="shared" si="67"/>
        <v>#N/A</v>
      </c>
      <c r="O522" s="11" t="e">
        <f t="shared" si="68"/>
        <v>#N/A</v>
      </c>
      <c r="P522" s="11" t="e">
        <f t="shared" si="69"/>
        <v>#N/A</v>
      </c>
      <c r="Q522" s="11" t="e">
        <f t="shared" si="70"/>
        <v>#N/A</v>
      </c>
      <c r="R522" s="11" t="e">
        <f t="shared" ca="1" si="71"/>
        <v>#N/A</v>
      </c>
    </row>
    <row r="523" spans="2:18" ht="18.75" customHeight="1">
      <c r="B523" s="13">
        <v>519</v>
      </c>
      <c r="C523" s="13">
        <v>35</v>
      </c>
      <c r="D523" s="3">
        <f t="shared" si="66"/>
        <v>20750</v>
      </c>
      <c r="L523" s="3">
        <f t="shared" si="64"/>
        <v>26</v>
      </c>
      <c r="M523" s="3" t="e">
        <f t="shared" si="65"/>
        <v>#N/A</v>
      </c>
      <c r="N523" s="11" t="e">
        <f t="shared" si="67"/>
        <v>#N/A</v>
      </c>
      <c r="O523" s="11" t="e">
        <f t="shared" si="68"/>
        <v>#N/A</v>
      </c>
      <c r="P523" s="11" t="e">
        <f t="shared" si="69"/>
        <v>#N/A</v>
      </c>
      <c r="Q523" s="11" t="e">
        <f t="shared" si="70"/>
        <v>#N/A</v>
      </c>
      <c r="R523" s="11" t="e">
        <f t="shared" ca="1" si="71"/>
        <v>#N/A</v>
      </c>
    </row>
    <row r="524" spans="2:18" ht="18.75" customHeight="1">
      <c r="B524" s="13">
        <v>520</v>
      </c>
      <c r="C524" s="13">
        <v>34</v>
      </c>
      <c r="D524" s="3">
        <f t="shared" si="66"/>
        <v>20790</v>
      </c>
      <c r="L524" s="3">
        <f t="shared" si="64"/>
        <v>26</v>
      </c>
      <c r="M524" s="3" t="e">
        <f t="shared" si="65"/>
        <v>#N/A</v>
      </c>
      <c r="N524" s="11" t="e">
        <f t="shared" si="67"/>
        <v>#N/A</v>
      </c>
      <c r="O524" s="11" t="e">
        <f t="shared" si="68"/>
        <v>#N/A</v>
      </c>
      <c r="P524" s="11" t="e">
        <f t="shared" si="69"/>
        <v>#N/A</v>
      </c>
      <c r="Q524" s="11" t="e">
        <f t="shared" si="70"/>
        <v>#N/A</v>
      </c>
      <c r="R524" s="11" t="e">
        <f t="shared" ca="1" si="71"/>
        <v>#N/A</v>
      </c>
    </row>
    <row r="525" spans="2:18" ht="18.75" customHeight="1">
      <c r="B525" s="13">
        <v>521</v>
      </c>
      <c r="C525" s="13">
        <v>35</v>
      </c>
      <c r="D525" s="3">
        <f t="shared" si="66"/>
        <v>20830</v>
      </c>
      <c r="L525" s="3">
        <f t="shared" si="64"/>
        <v>27</v>
      </c>
      <c r="M525" s="3" t="e">
        <f t="shared" si="65"/>
        <v>#N/A</v>
      </c>
      <c r="N525" s="11" t="e">
        <f t="shared" si="67"/>
        <v>#N/A</v>
      </c>
      <c r="O525" s="11" t="e">
        <f t="shared" si="68"/>
        <v>#N/A</v>
      </c>
      <c r="P525" s="11" t="e">
        <f t="shared" si="69"/>
        <v>#N/A</v>
      </c>
      <c r="Q525" s="11" t="e">
        <f t="shared" si="70"/>
        <v>#N/A</v>
      </c>
      <c r="R525" s="11" t="e">
        <f t="shared" ca="1" si="71"/>
        <v>#N/A</v>
      </c>
    </row>
    <row r="526" spans="2:18" ht="18.75" customHeight="1">
      <c r="B526" s="13">
        <v>522</v>
      </c>
      <c r="C526" s="13">
        <v>36</v>
      </c>
      <c r="D526" s="3">
        <f t="shared" si="66"/>
        <v>20870</v>
      </c>
      <c r="L526" s="3">
        <f t="shared" si="64"/>
        <v>27</v>
      </c>
      <c r="M526" s="3" t="e">
        <f t="shared" si="65"/>
        <v>#N/A</v>
      </c>
      <c r="N526" s="11" t="e">
        <f t="shared" si="67"/>
        <v>#N/A</v>
      </c>
      <c r="O526" s="11" t="e">
        <f t="shared" si="68"/>
        <v>#N/A</v>
      </c>
      <c r="P526" s="11" t="e">
        <f t="shared" si="69"/>
        <v>#N/A</v>
      </c>
      <c r="Q526" s="11" t="e">
        <f t="shared" si="70"/>
        <v>#N/A</v>
      </c>
      <c r="R526" s="11" t="e">
        <f t="shared" ca="1" si="71"/>
        <v>#N/A</v>
      </c>
    </row>
    <row r="527" spans="2:18" ht="18.75" customHeight="1">
      <c r="B527" s="13">
        <v>523</v>
      </c>
      <c r="C527" s="13">
        <v>34</v>
      </c>
      <c r="D527" s="3">
        <f t="shared" si="66"/>
        <v>20910</v>
      </c>
      <c r="L527" s="3">
        <f t="shared" si="64"/>
        <v>27</v>
      </c>
      <c r="M527" s="3" t="e">
        <f t="shared" si="65"/>
        <v>#N/A</v>
      </c>
      <c r="N527" s="11" t="e">
        <f t="shared" si="67"/>
        <v>#N/A</v>
      </c>
      <c r="O527" s="11" t="e">
        <f t="shared" si="68"/>
        <v>#N/A</v>
      </c>
      <c r="P527" s="11" t="e">
        <f t="shared" si="69"/>
        <v>#N/A</v>
      </c>
      <c r="Q527" s="11" t="e">
        <f t="shared" si="70"/>
        <v>#N/A</v>
      </c>
      <c r="R527" s="11" t="e">
        <f t="shared" ca="1" si="71"/>
        <v>#N/A</v>
      </c>
    </row>
    <row r="528" spans="2:18" ht="18.75" customHeight="1">
      <c r="B528" s="13">
        <v>524</v>
      </c>
      <c r="C528" s="13">
        <v>36</v>
      </c>
      <c r="D528" s="3">
        <f t="shared" si="66"/>
        <v>20950</v>
      </c>
      <c r="L528" s="3">
        <f t="shared" si="64"/>
        <v>27</v>
      </c>
      <c r="M528" s="3" t="e">
        <f t="shared" si="65"/>
        <v>#N/A</v>
      </c>
      <c r="N528" s="11" t="e">
        <f t="shared" si="67"/>
        <v>#N/A</v>
      </c>
      <c r="O528" s="11" t="e">
        <f t="shared" si="68"/>
        <v>#N/A</v>
      </c>
      <c r="P528" s="11" t="e">
        <f t="shared" si="69"/>
        <v>#N/A</v>
      </c>
      <c r="Q528" s="11" t="e">
        <f t="shared" si="70"/>
        <v>#N/A</v>
      </c>
      <c r="R528" s="11" t="e">
        <f t="shared" ca="1" si="71"/>
        <v>#N/A</v>
      </c>
    </row>
    <row r="529" spans="2:18" ht="18.75" customHeight="1">
      <c r="B529" s="13">
        <v>525</v>
      </c>
      <c r="C529" s="13">
        <v>36</v>
      </c>
      <c r="D529" s="3">
        <f t="shared" si="66"/>
        <v>20990</v>
      </c>
      <c r="L529" s="3">
        <f t="shared" si="64"/>
        <v>27</v>
      </c>
      <c r="M529" s="3" t="e">
        <f t="shared" si="65"/>
        <v>#N/A</v>
      </c>
      <c r="N529" s="11" t="e">
        <f t="shared" si="67"/>
        <v>#N/A</v>
      </c>
      <c r="O529" s="11" t="e">
        <f t="shared" si="68"/>
        <v>#N/A</v>
      </c>
      <c r="P529" s="11" t="e">
        <f t="shared" si="69"/>
        <v>#N/A</v>
      </c>
      <c r="Q529" s="11" t="e">
        <f t="shared" si="70"/>
        <v>#N/A</v>
      </c>
      <c r="R529" s="11" t="e">
        <f t="shared" ca="1" si="71"/>
        <v>#N/A</v>
      </c>
    </row>
    <row r="530" spans="2:18" ht="18.75" customHeight="1">
      <c r="B530" s="13">
        <v>526</v>
      </c>
      <c r="C530" s="13">
        <v>35</v>
      </c>
      <c r="D530" s="3">
        <f t="shared" si="66"/>
        <v>21030</v>
      </c>
      <c r="L530" s="3">
        <f t="shared" si="64"/>
        <v>27</v>
      </c>
      <c r="M530" s="3" t="e">
        <f t="shared" si="65"/>
        <v>#N/A</v>
      </c>
      <c r="N530" s="11" t="e">
        <f t="shared" si="67"/>
        <v>#N/A</v>
      </c>
      <c r="O530" s="11" t="e">
        <f t="shared" si="68"/>
        <v>#N/A</v>
      </c>
      <c r="P530" s="11" t="e">
        <f t="shared" si="69"/>
        <v>#N/A</v>
      </c>
      <c r="Q530" s="11" t="e">
        <f t="shared" si="70"/>
        <v>#N/A</v>
      </c>
      <c r="R530" s="11" t="e">
        <f t="shared" ca="1" si="71"/>
        <v>#N/A</v>
      </c>
    </row>
    <row r="531" spans="2:18" ht="18.75" customHeight="1">
      <c r="B531" s="13">
        <v>527</v>
      </c>
      <c r="C531" s="13">
        <v>37</v>
      </c>
      <c r="D531" s="3">
        <f t="shared" si="66"/>
        <v>21070</v>
      </c>
      <c r="L531" s="3">
        <f t="shared" si="64"/>
        <v>27</v>
      </c>
      <c r="M531" s="3" t="e">
        <f t="shared" si="65"/>
        <v>#N/A</v>
      </c>
      <c r="N531" s="11" t="e">
        <f t="shared" si="67"/>
        <v>#N/A</v>
      </c>
      <c r="O531" s="11" t="e">
        <f t="shared" si="68"/>
        <v>#N/A</v>
      </c>
      <c r="P531" s="11" t="e">
        <f t="shared" si="69"/>
        <v>#N/A</v>
      </c>
      <c r="Q531" s="11" t="e">
        <f t="shared" si="70"/>
        <v>#N/A</v>
      </c>
      <c r="R531" s="11" t="e">
        <f t="shared" ca="1" si="71"/>
        <v>#N/A</v>
      </c>
    </row>
    <row r="532" spans="2:18" ht="18.75" customHeight="1">
      <c r="B532" s="13">
        <v>528</v>
      </c>
      <c r="C532" s="13">
        <v>34</v>
      </c>
      <c r="D532" s="3">
        <f t="shared" si="66"/>
        <v>21110</v>
      </c>
      <c r="L532" s="3">
        <f t="shared" si="64"/>
        <v>27</v>
      </c>
      <c r="M532" s="3" t="e">
        <f t="shared" si="65"/>
        <v>#N/A</v>
      </c>
      <c r="N532" s="11" t="e">
        <f t="shared" si="67"/>
        <v>#N/A</v>
      </c>
      <c r="O532" s="11" t="e">
        <f t="shared" si="68"/>
        <v>#N/A</v>
      </c>
      <c r="P532" s="11" t="e">
        <f t="shared" si="69"/>
        <v>#N/A</v>
      </c>
      <c r="Q532" s="11" t="e">
        <f t="shared" si="70"/>
        <v>#N/A</v>
      </c>
      <c r="R532" s="11" t="e">
        <f t="shared" ca="1" si="71"/>
        <v>#N/A</v>
      </c>
    </row>
    <row r="533" spans="2:18" ht="18.75" customHeight="1">
      <c r="B533" s="13">
        <v>529</v>
      </c>
      <c r="C533" s="13">
        <v>36</v>
      </c>
      <c r="D533" s="3">
        <f t="shared" si="66"/>
        <v>21150</v>
      </c>
      <c r="L533" s="3">
        <f t="shared" si="64"/>
        <v>27</v>
      </c>
      <c r="M533" s="3" t="e">
        <f t="shared" si="65"/>
        <v>#N/A</v>
      </c>
      <c r="N533" s="11" t="e">
        <f t="shared" si="67"/>
        <v>#N/A</v>
      </c>
      <c r="O533" s="11" t="e">
        <f t="shared" si="68"/>
        <v>#N/A</v>
      </c>
      <c r="P533" s="11" t="e">
        <f t="shared" si="69"/>
        <v>#N/A</v>
      </c>
      <c r="Q533" s="11" t="e">
        <f t="shared" si="70"/>
        <v>#N/A</v>
      </c>
      <c r="R533" s="11" t="e">
        <f t="shared" ca="1" si="71"/>
        <v>#N/A</v>
      </c>
    </row>
    <row r="534" spans="2:18" ht="18.75" customHeight="1">
      <c r="B534" s="13">
        <v>530</v>
      </c>
      <c r="C534" s="13">
        <v>35</v>
      </c>
      <c r="D534" s="3">
        <f t="shared" si="66"/>
        <v>21190</v>
      </c>
      <c r="L534" s="3">
        <f t="shared" si="64"/>
        <v>27</v>
      </c>
      <c r="M534" s="3" t="e">
        <f t="shared" si="65"/>
        <v>#N/A</v>
      </c>
      <c r="N534" s="11" t="e">
        <f t="shared" si="67"/>
        <v>#N/A</v>
      </c>
      <c r="O534" s="11" t="e">
        <f t="shared" si="68"/>
        <v>#N/A</v>
      </c>
      <c r="P534" s="11" t="e">
        <f t="shared" si="69"/>
        <v>#N/A</v>
      </c>
      <c r="Q534" s="11" t="e">
        <f t="shared" si="70"/>
        <v>#N/A</v>
      </c>
      <c r="R534" s="11" t="e">
        <f t="shared" ca="1" si="71"/>
        <v>#N/A</v>
      </c>
    </row>
    <row r="535" spans="2:18" ht="18.75" customHeight="1">
      <c r="B535" s="13">
        <v>531</v>
      </c>
      <c r="C535" s="13">
        <v>36</v>
      </c>
      <c r="D535" s="3">
        <f t="shared" si="66"/>
        <v>21230</v>
      </c>
      <c r="L535" s="3">
        <f t="shared" si="64"/>
        <v>27</v>
      </c>
      <c r="M535" s="3" t="e">
        <f t="shared" si="65"/>
        <v>#N/A</v>
      </c>
      <c r="N535" s="11" t="e">
        <f t="shared" si="67"/>
        <v>#N/A</v>
      </c>
      <c r="O535" s="11" t="e">
        <f t="shared" si="68"/>
        <v>#N/A</v>
      </c>
      <c r="P535" s="11" t="e">
        <f t="shared" si="69"/>
        <v>#N/A</v>
      </c>
      <c r="Q535" s="11" t="e">
        <f t="shared" si="70"/>
        <v>#N/A</v>
      </c>
      <c r="R535" s="11" t="e">
        <f t="shared" ca="1" si="71"/>
        <v>#N/A</v>
      </c>
    </row>
    <row r="536" spans="2:18" ht="18.75" customHeight="1">
      <c r="B536" s="13">
        <v>532</v>
      </c>
      <c r="C536" s="13">
        <v>36</v>
      </c>
      <c r="D536" s="3">
        <f t="shared" si="66"/>
        <v>21270</v>
      </c>
      <c r="L536" s="3">
        <f t="shared" si="64"/>
        <v>27</v>
      </c>
      <c r="M536" s="3" t="e">
        <f t="shared" si="65"/>
        <v>#N/A</v>
      </c>
      <c r="N536" s="11" t="e">
        <f t="shared" si="67"/>
        <v>#N/A</v>
      </c>
      <c r="O536" s="11" t="e">
        <f t="shared" si="68"/>
        <v>#N/A</v>
      </c>
      <c r="P536" s="11" t="e">
        <f t="shared" si="69"/>
        <v>#N/A</v>
      </c>
      <c r="Q536" s="11" t="e">
        <f t="shared" si="70"/>
        <v>#N/A</v>
      </c>
      <c r="R536" s="11" t="e">
        <f t="shared" ca="1" si="71"/>
        <v>#N/A</v>
      </c>
    </row>
    <row r="537" spans="2:18" ht="18.75" customHeight="1">
      <c r="B537" s="13">
        <v>533</v>
      </c>
      <c r="C537" s="13">
        <v>34</v>
      </c>
      <c r="D537" s="3">
        <f t="shared" si="66"/>
        <v>21310</v>
      </c>
      <c r="L537" s="3">
        <f t="shared" si="64"/>
        <v>27</v>
      </c>
      <c r="M537" s="3" t="e">
        <f t="shared" si="65"/>
        <v>#N/A</v>
      </c>
      <c r="N537" s="11" t="e">
        <f t="shared" si="67"/>
        <v>#N/A</v>
      </c>
      <c r="O537" s="11" t="e">
        <f t="shared" si="68"/>
        <v>#N/A</v>
      </c>
      <c r="P537" s="11" t="e">
        <f t="shared" si="69"/>
        <v>#N/A</v>
      </c>
      <c r="Q537" s="11" t="e">
        <f t="shared" si="70"/>
        <v>#N/A</v>
      </c>
      <c r="R537" s="11" t="e">
        <f t="shared" ca="1" si="71"/>
        <v>#N/A</v>
      </c>
    </row>
    <row r="538" spans="2:18" ht="18.75" customHeight="1">
      <c r="B538" s="13">
        <v>534</v>
      </c>
      <c r="C538" s="13">
        <v>36</v>
      </c>
      <c r="D538" s="3">
        <f t="shared" si="66"/>
        <v>21350</v>
      </c>
      <c r="L538" s="3">
        <f t="shared" si="64"/>
        <v>27</v>
      </c>
      <c r="M538" s="3" t="e">
        <f t="shared" si="65"/>
        <v>#N/A</v>
      </c>
      <c r="N538" s="11" t="e">
        <f t="shared" si="67"/>
        <v>#N/A</v>
      </c>
      <c r="O538" s="11" t="e">
        <f t="shared" si="68"/>
        <v>#N/A</v>
      </c>
      <c r="P538" s="11" t="e">
        <f t="shared" si="69"/>
        <v>#N/A</v>
      </c>
      <c r="Q538" s="11" t="e">
        <f t="shared" si="70"/>
        <v>#N/A</v>
      </c>
      <c r="R538" s="11" t="e">
        <f t="shared" ca="1" si="71"/>
        <v>#N/A</v>
      </c>
    </row>
    <row r="539" spans="2:18" ht="18.75" customHeight="1">
      <c r="B539" s="13">
        <v>535</v>
      </c>
      <c r="C539" s="13">
        <v>37</v>
      </c>
      <c r="D539" s="3">
        <f t="shared" si="66"/>
        <v>21390</v>
      </c>
      <c r="L539" s="3">
        <f t="shared" si="64"/>
        <v>27</v>
      </c>
      <c r="M539" s="3" t="e">
        <f t="shared" si="65"/>
        <v>#N/A</v>
      </c>
      <c r="N539" s="11" t="e">
        <f t="shared" si="67"/>
        <v>#N/A</v>
      </c>
      <c r="O539" s="11" t="e">
        <f t="shared" si="68"/>
        <v>#N/A</v>
      </c>
      <c r="P539" s="11" t="e">
        <f t="shared" si="69"/>
        <v>#N/A</v>
      </c>
      <c r="Q539" s="11" t="e">
        <f t="shared" si="70"/>
        <v>#N/A</v>
      </c>
      <c r="R539" s="11" t="e">
        <f t="shared" ca="1" si="71"/>
        <v>#N/A</v>
      </c>
    </row>
    <row r="540" spans="2:18" ht="18.75" customHeight="1">
      <c r="B540" s="13">
        <v>536</v>
      </c>
      <c r="C540" s="13">
        <v>38</v>
      </c>
      <c r="D540" s="3">
        <f t="shared" si="66"/>
        <v>21430</v>
      </c>
      <c r="L540" s="3">
        <f t="shared" si="64"/>
        <v>27</v>
      </c>
      <c r="M540" s="3" t="e">
        <f t="shared" si="65"/>
        <v>#N/A</v>
      </c>
      <c r="N540" s="11" t="e">
        <f t="shared" si="67"/>
        <v>#N/A</v>
      </c>
      <c r="O540" s="11" t="e">
        <f t="shared" si="68"/>
        <v>#N/A</v>
      </c>
      <c r="P540" s="11" t="e">
        <f t="shared" si="69"/>
        <v>#N/A</v>
      </c>
      <c r="Q540" s="11" t="e">
        <f t="shared" si="70"/>
        <v>#N/A</v>
      </c>
      <c r="R540" s="11" t="e">
        <f t="shared" ca="1" si="71"/>
        <v>#N/A</v>
      </c>
    </row>
    <row r="541" spans="2:18" ht="18.75" customHeight="1">
      <c r="B541" s="13">
        <v>537</v>
      </c>
      <c r="C541" s="13">
        <v>35</v>
      </c>
      <c r="D541" s="3">
        <f t="shared" si="66"/>
        <v>21470</v>
      </c>
      <c r="L541" s="3">
        <f t="shared" si="64"/>
        <v>27</v>
      </c>
      <c r="M541" s="3" t="e">
        <f t="shared" si="65"/>
        <v>#N/A</v>
      </c>
      <c r="N541" s="11" t="e">
        <f t="shared" si="67"/>
        <v>#N/A</v>
      </c>
      <c r="O541" s="11" t="e">
        <f t="shared" si="68"/>
        <v>#N/A</v>
      </c>
      <c r="P541" s="11" t="e">
        <f t="shared" si="69"/>
        <v>#N/A</v>
      </c>
      <c r="Q541" s="11" t="e">
        <f t="shared" si="70"/>
        <v>#N/A</v>
      </c>
      <c r="R541" s="11" t="e">
        <f t="shared" ca="1" si="71"/>
        <v>#N/A</v>
      </c>
    </row>
    <row r="542" spans="2:18" ht="18.75" customHeight="1">
      <c r="B542" s="13">
        <v>538</v>
      </c>
      <c r="C542" s="13">
        <v>33</v>
      </c>
      <c r="D542" s="3">
        <f t="shared" si="66"/>
        <v>21510</v>
      </c>
      <c r="L542" s="3">
        <f t="shared" si="64"/>
        <v>27</v>
      </c>
      <c r="M542" s="3" t="e">
        <f t="shared" si="65"/>
        <v>#N/A</v>
      </c>
      <c r="N542" s="11" t="e">
        <f t="shared" si="67"/>
        <v>#N/A</v>
      </c>
      <c r="O542" s="11" t="e">
        <f t="shared" si="68"/>
        <v>#N/A</v>
      </c>
      <c r="P542" s="11" t="e">
        <f t="shared" si="69"/>
        <v>#N/A</v>
      </c>
      <c r="Q542" s="11" t="e">
        <f t="shared" si="70"/>
        <v>#N/A</v>
      </c>
      <c r="R542" s="11" t="e">
        <f t="shared" ca="1" si="71"/>
        <v>#N/A</v>
      </c>
    </row>
    <row r="543" spans="2:18" ht="18.75" customHeight="1">
      <c r="B543" s="13">
        <v>539</v>
      </c>
      <c r="C543" s="13">
        <v>34</v>
      </c>
      <c r="D543" s="3">
        <f t="shared" si="66"/>
        <v>21550</v>
      </c>
      <c r="L543" s="3">
        <f t="shared" si="64"/>
        <v>27</v>
      </c>
      <c r="M543" s="3" t="e">
        <f t="shared" si="65"/>
        <v>#N/A</v>
      </c>
      <c r="N543" s="11" t="e">
        <f t="shared" si="67"/>
        <v>#N/A</v>
      </c>
      <c r="O543" s="11" t="e">
        <f t="shared" si="68"/>
        <v>#N/A</v>
      </c>
      <c r="P543" s="11" t="e">
        <f t="shared" si="69"/>
        <v>#N/A</v>
      </c>
      <c r="Q543" s="11" t="e">
        <f t="shared" si="70"/>
        <v>#N/A</v>
      </c>
      <c r="R543" s="11" t="e">
        <f t="shared" ca="1" si="71"/>
        <v>#N/A</v>
      </c>
    </row>
    <row r="544" spans="2:18" ht="18.75" customHeight="1">
      <c r="B544" s="13">
        <v>540</v>
      </c>
      <c r="C544" s="13">
        <v>34</v>
      </c>
      <c r="D544" s="3">
        <f t="shared" si="66"/>
        <v>21590</v>
      </c>
      <c r="L544" s="3">
        <f t="shared" si="64"/>
        <v>27</v>
      </c>
      <c r="M544" s="3" t="e">
        <f t="shared" si="65"/>
        <v>#N/A</v>
      </c>
      <c r="N544" s="11" t="e">
        <f t="shared" si="67"/>
        <v>#N/A</v>
      </c>
      <c r="O544" s="11" t="e">
        <f t="shared" si="68"/>
        <v>#N/A</v>
      </c>
      <c r="P544" s="11" t="e">
        <f t="shared" si="69"/>
        <v>#N/A</v>
      </c>
      <c r="Q544" s="11" t="e">
        <f t="shared" si="70"/>
        <v>#N/A</v>
      </c>
      <c r="R544" s="11" t="e">
        <f t="shared" ca="1" si="71"/>
        <v>#N/A</v>
      </c>
    </row>
    <row r="545" spans="2:18" ht="18.75" customHeight="1">
      <c r="B545" s="13">
        <v>541</v>
      </c>
      <c r="C545" s="13">
        <v>34</v>
      </c>
      <c r="D545" s="3">
        <f t="shared" si="66"/>
        <v>21630</v>
      </c>
      <c r="L545" s="3">
        <f t="shared" si="64"/>
        <v>28</v>
      </c>
      <c r="M545" s="3" t="e">
        <f t="shared" si="65"/>
        <v>#N/A</v>
      </c>
      <c r="N545" s="11" t="e">
        <f t="shared" si="67"/>
        <v>#N/A</v>
      </c>
      <c r="O545" s="11" t="e">
        <f t="shared" si="68"/>
        <v>#N/A</v>
      </c>
      <c r="P545" s="11" t="e">
        <f t="shared" si="69"/>
        <v>#N/A</v>
      </c>
      <c r="Q545" s="11" t="e">
        <f t="shared" si="70"/>
        <v>#N/A</v>
      </c>
      <c r="R545" s="11" t="e">
        <f t="shared" ca="1" si="71"/>
        <v>#N/A</v>
      </c>
    </row>
    <row r="546" spans="2:18" ht="18.75" customHeight="1">
      <c r="B546" s="13">
        <v>542</v>
      </c>
      <c r="C546" s="13">
        <v>34</v>
      </c>
      <c r="D546" s="3">
        <f t="shared" si="66"/>
        <v>21670</v>
      </c>
      <c r="L546" s="3">
        <f t="shared" si="64"/>
        <v>28</v>
      </c>
      <c r="M546" s="3" t="e">
        <f t="shared" si="65"/>
        <v>#N/A</v>
      </c>
      <c r="N546" s="11" t="e">
        <f t="shared" si="67"/>
        <v>#N/A</v>
      </c>
      <c r="O546" s="11" t="e">
        <f t="shared" si="68"/>
        <v>#N/A</v>
      </c>
      <c r="P546" s="11" t="e">
        <f t="shared" si="69"/>
        <v>#N/A</v>
      </c>
      <c r="Q546" s="11" t="e">
        <f t="shared" si="70"/>
        <v>#N/A</v>
      </c>
      <c r="R546" s="11" t="e">
        <f t="shared" ca="1" si="71"/>
        <v>#N/A</v>
      </c>
    </row>
    <row r="547" spans="2:18" ht="18.75" customHeight="1">
      <c r="B547" s="13">
        <v>543</v>
      </c>
      <c r="C547" s="13">
        <v>35</v>
      </c>
      <c r="D547" s="3">
        <f t="shared" si="66"/>
        <v>21710</v>
      </c>
      <c r="L547" s="3">
        <f t="shared" si="64"/>
        <v>28</v>
      </c>
      <c r="M547" s="3" t="e">
        <f t="shared" si="65"/>
        <v>#N/A</v>
      </c>
      <c r="N547" s="11" t="e">
        <f t="shared" si="67"/>
        <v>#N/A</v>
      </c>
      <c r="O547" s="11" t="e">
        <f t="shared" si="68"/>
        <v>#N/A</v>
      </c>
      <c r="P547" s="11" t="e">
        <f t="shared" si="69"/>
        <v>#N/A</v>
      </c>
      <c r="Q547" s="11" t="e">
        <f t="shared" si="70"/>
        <v>#N/A</v>
      </c>
      <c r="R547" s="11" t="e">
        <f t="shared" ca="1" si="71"/>
        <v>#N/A</v>
      </c>
    </row>
    <row r="548" spans="2:18" ht="18.75" customHeight="1">
      <c r="B548" s="13">
        <v>544</v>
      </c>
      <c r="C548" s="13">
        <v>36</v>
      </c>
      <c r="D548" s="3">
        <f t="shared" si="66"/>
        <v>21750</v>
      </c>
      <c r="L548" s="3">
        <f t="shared" si="64"/>
        <v>28</v>
      </c>
      <c r="M548" s="3" t="e">
        <f t="shared" si="65"/>
        <v>#N/A</v>
      </c>
      <c r="N548" s="11" t="e">
        <f t="shared" si="67"/>
        <v>#N/A</v>
      </c>
      <c r="O548" s="11" t="e">
        <f t="shared" si="68"/>
        <v>#N/A</v>
      </c>
      <c r="P548" s="11" t="e">
        <f t="shared" si="69"/>
        <v>#N/A</v>
      </c>
      <c r="Q548" s="11" t="e">
        <f t="shared" si="70"/>
        <v>#N/A</v>
      </c>
      <c r="R548" s="11" t="e">
        <f t="shared" ca="1" si="71"/>
        <v>#N/A</v>
      </c>
    </row>
    <row r="549" spans="2:18" ht="18.75" customHeight="1">
      <c r="B549" s="13">
        <v>545</v>
      </c>
      <c r="C549" s="13">
        <v>35</v>
      </c>
      <c r="D549" s="3">
        <f t="shared" si="66"/>
        <v>21790</v>
      </c>
      <c r="L549" s="3">
        <f t="shared" si="64"/>
        <v>28</v>
      </c>
      <c r="M549" s="3" t="e">
        <f t="shared" si="65"/>
        <v>#N/A</v>
      </c>
      <c r="N549" s="11" t="e">
        <f t="shared" si="67"/>
        <v>#N/A</v>
      </c>
      <c r="O549" s="11" t="e">
        <f t="shared" si="68"/>
        <v>#N/A</v>
      </c>
      <c r="P549" s="11" t="e">
        <f t="shared" si="69"/>
        <v>#N/A</v>
      </c>
      <c r="Q549" s="11" t="e">
        <f t="shared" si="70"/>
        <v>#N/A</v>
      </c>
      <c r="R549" s="11" t="e">
        <f t="shared" ca="1" si="71"/>
        <v>#N/A</v>
      </c>
    </row>
    <row r="550" spans="2:18" ht="18.75" customHeight="1">
      <c r="B550" s="13">
        <v>546</v>
      </c>
      <c r="C550" s="13">
        <v>37</v>
      </c>
      <c r="D550" s="3">
        <f t="shared" si="66"/>
        <v>21830</v>
      </c>
      <c r="L550" s="3">
        <f t="shared" si="64"/>
        <v>28</v>
      </c>
      <c r="M550" s="3" t="e">
        <f t="shared" si="65"/>
        <v>#N/A</v>
      </c>
      <c r="N550" s="11" t="e">
        <f t="shared" si="67"/>
        <v>#N/A</v>
      </c>
      <c r="O550" s="11" t="e">
        <f t="shared" si="68"/>
        <v>#N/A</v>
      </c>
      <c r="P550" s="11" t="e">
        <f t="shared" si="69"/>
        <v>#N/A</v>
      </c>
      <c r="Q550" s="11" t="e">
        <f t="shared" si="70"/>
        <v>#N/A</v>
      </c>
      <c r="R550" s="11" t="e">
        <f t="shared" ca="1" si="71"/>
        <v>#N/A</v>
      </c>
    </row>
    <row r="551" spans="2:18" ht="18.75" customHeight="1">
      <c r="B551" s="13">
        <v>547</v>
      </c>
      <c r="C551" s="13">
        <v>35</v>
      </c>
      <c r="D551" s="3">
        <f t="shared" si="66"/>
        <v>21870</v>
      </c>
      <c r="L551" s="3">
        <f t="shared" si="64"/>
        <v>28</v>
      </c>
      <c r="M551" s="3" t="e">
        <f t="shared" si="65"/>
        <v>#N/A</v>
      </c>
      <c r="N551" s="11" t="e">
        <f t="shared" si="67"/>
        <v>#N/A</v>
      </c>
      <c r="O551" s="11" t="e">
        <f t="shared" si="68"/>
        <v>#N/A</v>
      </c>
      <c r="P551" s="11" t="e">
        <f t="shared" si="69"/>
        <v>#N/A</v>
      </c>
      <c r="Q551" s="11" t="e">
        <f t="shared" si="70"/>
        <v>#N/A</v>
      </c>
      <c r="R551" s="11" t="e">
        <f t="shared" ca="1" si="71"/>
        <v>#N/A</v>
      </c>
    </row>
    <row r="552" spans="2:18" ht="18.75" customHeight="1">
      <c r="B552" s="13">
        <v>548</v>
      </c>
      <c r="C552" s="13">
        <v>35</v>
      </c>
      <c r="D552" s="3">
        <f t="shared" si="66"/>
        <v>21910</v>
      </c>
      <c r="L552" s="3">
        <f t="shared" si="64"/>
        <v>28</v>
      </c>
      <c r="M552" s="3" t="e">
        <f t="shared" si="65"/>
        <v>#N/A</v>
      </c>
      <c r="N552" s="11" t="e">
        <f t="shared" si="67"/>
        <v>#N/A</v>
      </c>
      <c r="O552" s="11" t="e">
        <f t="shared" si="68"/>
        <v>#N/A</v>
      </c>
      <c r="P552" s="11" t="e">
        <f t="shared" si="69"/>
        <v>#N/A</v>
      </c>
      <c r="Q552" s="11" t="e">
        <f t="shared" si="70"/>
        <v>#N/A</v>
      </c>
      <c r="R552" s="11" t="e">
        <f t="shared" ca="1" si="71"/>
        <v>#N/A</v>
      </c>
    </row>
    <row r="553" spans="2:18" ht="18.75" customHeight="1">
      <c r="B553" s="13">
        <v>549</v>
      </c>
      <c r="C553" s="13">
        <v>35</v>
      </c>
      <c r="D553" s="3">
        <f t="shared" si="66"/>
        <v>21950</v>
      </c>
      <c r="L553" s="3">
        <f t="shared" si="64"/>
        <v>28</v>
      </c>
      <c r="M553" s="3" t="e">
        <f t="shared" si="65"/>
        <v>#N/A</v>
      </c>
      <c r="N553" s="11" t="e">
        <f t="shared" si="67"/>
        <v>#N/A</v>
      </c>
      <c r="O553" s="11" t="e">
        <f t="shared" si="68"/>
        <v>#N/A</v>
      </c>
      <c r="P553" s="11" t="e">
        <f t="shared" si="69"/>
        <v>#N/A</v>
      </c>
      <c r="Q553" s="11" t="e">
        <f t="shared" si="70"/>
        <v>#N/A</v>
      </c>
      <c r="R553" s="11" t="e">
        <f t="shared" ca="1" si="71"/>
        <v>#N/A</v>
      </c>
    </row>
    <row r="554" spans="2:18" ht="18.75" customHeight="1">
      <c r="B554" s="13">
        <v>550</v>
      </c>
      <c r="C554" s="13">
        <v>35</v>
      </c>
      <c r="D554" s="3">
        <f t="shared" si="66"/>
        <v>21990</v>
      </c>
      <c r="L554" s="3">
        <f t="shared" si="64"/>
        <v>28</v>
      </c>
      <c r="M554" s="3" t="e">
        <f t="shared" si="65"/>
        <v>#N/A</v>
      </c>
      <c r="N554" s="11" t="e">
        <f t="shared" si="67"/>
        <v>#N/A</v>
      </c>
      <c r="O554" s="11" t="e">
        <f t="shared" si="68"/>
        <v>#N/A</v>
      </c>
      <c r="P554" s="11" t="e">
        <f t="shared" si="69"/>
        <v>#N/A</v>
      </c>
      <c r="Q554" s="11" t="e">
        <f t="shared" si="70"/>
        <v>#N/A</v>
      </c>
      <c r="R554" s="11" t="e">
        <f t="shared" ca="1" si="71"/>
        <v>#N/A</v>
      </c>
    </row>
    <row r="555" spans="2:18" ht="18.75" customHeight="1">
      <c r="B555" s="13">
        <v>551</v>
      </c>
      <c r="C555" s="13">
        <v>37</v>
      </c>
      <c r="D555" s="3">
        <f t="shared" si="66"/>
        <v>22030</v>
      </c>
      <c r="L555" s="3">
        <f t="shared" si="64"/>
        <v>28</v>
      </c>
      <c r="M555" s="3" t="e">
        <f t="shared" si="65"/>
        <v>#N/A</v>
      </c>
      <c r="N555" s="11" t="e">
        <f t="shared" si="67"/>
        <v>#N/A</v>
      </c>
      <c r="O555" s="11" t="e">
        <f t="shared" si="68"/>
        <v>#N/A</v>
      </c>
      <c r="P555" s="11" t="e">
        <f t="shared" si="69"/>
        <v>#N/A</v>
      </c>
      <c r="Q555" s="11" t="e">
        <f t="shared" si="70"/>
        <v>#N/A</v>
      </c>
      <c r="R555" s="11" t="e">
        <f t="shared" ca="1" si="71"/>
        <v>#N/A</v>
      </c>
    </row>
    <row r="556" spans="2:18" ht="18.75" customHeight="1">
      <c r="B556" s="13">
        <v>552</v>
      </c>
      <c r="C556" s="13">
        <v>38</v>
      </c>
      <c r="D556" s="3">
        <f t="shared" si="66"/>
        <v>22070</v>
      </c>
      <c r="L556" s="3">
        <f t="shared" si="64"/>
        <v>28</v>
      </c>
      <c r="M556" s="3" t="e">
        <f t="shared" si="65"/>
        <v>#N/A</v>
      </c>
      <c r="N556" s="11" t="e">
        <f t="shared" si="67"/>
        <v>#N/A</v>
      </c>
      <c r="O556" s="11" t="e">
        <f t="shared" si="68"/>
        <v>#N/A</v>
      </c>
      <c r="P556" s="11" t="e">
        <f t="shared" si="69"/>
        <v>#N/A</v>
      </c>
      <c r="Q556" s="11" t="e">
        <f t="shared" si="70"/>
        <v>#N/A</v>
      </c>
      <c r="R556" s="11" t="e">
        <f t="shared" ca="1" si="71"/>
        <v>#N/A</v>
      </c>
    </row>
    <row r="557" spans="2:18" ht="18.75" customHeight="1">
      <c r="B557" s="13">
        <v>553</v>
      </c>
      <c r="C557" s="13">
        <v>36</v>
      </c>
      <c r="D557" s="3">
        <f t="shared" si="66"/>
        <v>22110</v>
      </c>
      <c r="L557" s="3">
        <f t="shared" si="64"/>
        <v>28</v>
      </c>
      <c r="M557" s="3" t="e">
        <f t="shared" si="65"/>
        <v>#N/A</v>
      </c>
      <c r="N557" s="11" t="e">
        <f t="shared" si="67"/>
        <v>#N/A</v>
      </c>
      <c r="O557" s="11" t="e">
        <f t="shared" si="68"/>
        <v>#N/A</v>
      </c>
      <c r="P557" s="11" t="e">
        <f t="shared" si="69"/>
        <v>#N/A</v>
      </c>
      <c r="Q557" s="11" t="e">
        <f t="shared" si="70"/>
        <v>#N/A</v>
      </c>
      <c r="R557" s="11" t="e">
        <f t="shared" ca="1" si="71"/>
        <v>#N/A</v>
      </c>
    </row>
    <row r="558" spans="2:18" ht="18.75" customHeight="1">
      <c r="B558" s="13">
        <v>554</v>
      </c>
      <c r="C558" s="13">
        <v>34</v>
      </c>
      <c r="D558" s="3">
        <f t="shared" si="66"/>
        <v>22150</v>
      </c>
      <c r="L558" s="3">
        <f t="shared" si="64"/>
        <v>28</v>
      </c>
      <c r="M558" s="3" t="e">
        <f t="shared" si="65"/>
        <v>#N/A</v>
      </c>
      <c r="N558" s="11" t="e">
        <f t="shared" si="67"/>
        <v>#N/A</v>
      </c>
      <c r="O558" s="11" t="e">
        <f t="shared" si="68"/>
        <v>#N/A</v>
      </c>
      <c r="P558" s="11" t="e">
        <f t="shared" si="69"/>
        <v>#N/A</v>
      </c>
      <c r="Q558" s="11" t="e">
        <f t="shared" si="70"/>
        <v>#N/A</v>
      </c>
      <c r="R558" s="11" t="e">
        <f t="shared" ca="1" si="71"/>
        <v>#N/A</v>
      </c>
    </row>
    <row r="559" spans="2:18" ht="18.75" customHeight="1">
      <c r="B559" s="13">
        <v>555</v>
      </c>
      <c r="C559" s="13">
        <v>33</v>
      </c>
      <c r="D559" s="3">
        <f t="shared" si="66"/>
        <v>22190</v>
      </c>
      <c r="L559" s="3">
        <f t="shared" si="64"/>
        <v>28</v>
      </c>
      <c r="M559" s="3" t="e">
        <f t="shared" si="65"/>
        <v>#N/A</v>
      </c>
      <c r="N559" s="11" t="e">
        <f t="shared" si="67"/>
        <v>#N/A</v>
      </c>
      <c r="O559" s="11" t="e">
        <f t="shared" si="68"/>
        <v>#N/A</v>
      </c>
      <c r="P559" s="11" t="e">
        <f t="shared" si="69"/>
        <v>#N/A</v>
      </c>
      <c r="Q559" s="11" t="e">
        <f t="shared" si="70"/>
        <v>#N/A</v>
      </c>
      <c r="R559" s="11" t="e">
        <f t="shared" ca="1" si="71"/>
        <v>#N/A</v>
      </c>
    </row>
    <row r="560" spans="2:18" ht="18.75" customHeight="1">
      <c r="B560" s="13">
        <v>556</v>
      </c>
      <c r="C560" s="13">
        <v>35</v>
      </c>
      <c r="D560" s="3">
        <f t="shared" si="66"/>
        <v>22230</v>
      </c>
      <c r="L560" s="3">
        <f t="shared" si="64"/>
        <v>28</v>
      </c>
      <c r="M560" s="3" t="e">
        <f t="shared" si="65"/>
        <v>#N/A</v>
      </c>
      <c r="N560" s="11" t="e">
        <f t="shared" si="67"/>
        <v>#N/A</v>
      </c>
      <c r="O560" s="11" t="e">
        <f t="shared" si="68"/>
        <v>#N/A</v>
      </c>
      <c r="P560" s="11" t="e">
        <f t="shared" si="69"/>
        <v>#N/A</v>
      </c>
      <c r="Q560" s="11" t="e">
        <f t="shared" si="70"/>
        <v>#N/A</v>
      </c>
      <c r="R560" s="11" t="e">
        <f t="shared" ca="1" si="71"/>
        <v>#N/A</v>
      </c>
    </row>
    <row r="561" spans="2:18" ht="18.75" customHeight="1">
      <c r="B561" s="13">
        <v>557</v>
      </c>
      <c r="C561" s="13">
        <v>36</v>
      </c>
      <c r="D561" s="3">
        <f t="shared" si="66"/>
        <v>22270</v>
      </c>
      <c r="L561" s="3">
        <f t="shared" si="64"/>
        <v>28</v>
      </c>
      <c r="M561" s="3" t="e">
        <f t="shared" si="65"/>
        <v>#N/A</v>
      </c>
      <c r="N561" s="11" t="e">
        <f t="shared" si="67"/>
        <v>#N/A</v>
      </c>
      <c r="O561" s="11" t="e">
        <f t="shared" si="68"/>
        <v>#N/A</v>
      </c>
      <c r="P561" s="11" t="e">
        <f t="shared" si="69"/>
        <v>#N/A</v>
      </c>
      <c r="Q561" s="11" t="e">
        <f t="shared" si="70"/>
        <v>#N/A</v>
      </c>
      <c r="R561" s="11" t="e">
        <f t="shared" ca="1" si="71"/>
        <v>#N/A</v>
      </c>
    </row>
    <row r="562" spans="2:18" ht="18.75" customHeight="1">
      <c r="B562" s="13">
        <v>558</v>
      </c>
      <c r="C562" s="13">
        <v>37</v>
      </c>
      <c r="D562" s="3">
        <f t="shared" si="66"/>
        <v>22310</v>
      </c>
      <c r="L562" s="3">
        <f t="shared" si="64"/>
        <v>28</v>
      </c>
      <c r="M562" s="3" t="e">
        <f t="shared" si="65"/>
        <v>#N/A</v>
      </c>
      <c r="N562" s="11" t="e">
        <f t="shared" si="67"/>
        <v>#N/A</v>
      </c>
      <c r="O562" s="11" t="e">
        <f t="shared" si="68"/>
        <v>#N/A</v>
      </c>
      <c r="P562" s="11" t="e">
        <f t="shared" si="69"/>
        <v>#N/A</v>
      </c>
      <c r="Q562" s="11" t="e">
        <f t="shared" si="70"/>
        <v>#N/A</v>
      </c>
      <c r="R562" s="11" t="e">
        <f t="shared" ca="1" si="71"/>
        <v>#N/A</v>
      </c>
    </row>
    <row r="563" spans="2:18" ht="18.75" customHeight="1">
      <c r="B563" s="13">
        <v>559</v>
      </c>
      <c r="C563" s="13">
        <v>34</v>
      </c>
      <c r="D563" s="3">
        <f t="shared" si="66"/>
        <v>22350</v>
      </c>
      <c r="L563" s="3">
        <f t="shared" si="64"/>
        <v>28</v>
      </c>
      <c r="M563" s="3" t="e">
        <f t="shared" si="65"/>
        <v>#N/A</v>
      </c>
      <c r="N563" s="11" t="e">
        <f t="shared" si="67"/>
        <v>#N/A</v>
      </c>
      <c r="O563" s="11" t="e">
        <f t="shared" si="68"/>
        <v>#N/A</v>
      </c>
      <c r="P563" s="11" t="e">
        <f t="shared" si="69"/>
        <v>#N/A</v>
      </c>
      <c r="Q563" s="11" t="e">
        <f t="shared" si="70"/>
        <v>#N/A</v>
      </c>
      <c r="R563" s="11" t="e">
        <f t="shared" ca="1" si="71"/>
        <v>#N/A</v>
      </c>
    </row>
    <row r="564" spans="2:18" ht="18.75" customHeight="1">
      <c r="B564" s="13">
        <v>560</v>
      </c>
      <c r="C564" s="13">
        <v>33</v>
      </c>
      <c r="D564" s="3">
        <f t="shared" si="66"/>
        <v>22390</v>
      </c>
      <c r="L564" s="3">
        <f t="shared" si="64"/>
        <v>28</v>
      </c>
      <c r="M564" s="3" t="e">
        <f t="shared" si="65"/>
        <v>#N/A</v>
      </c>
      <c r="N564" s="11" t="e">
        <f t="shared" si="67"/>
        <v>#N/A</v>
      </c>
      <c r="O564" s="11" t="e">
        <f t="shared" si="68"/>
        <v>#N/A</v>
      </c>
      <c r="P564" s="11" t="e">
        <f t="shared" si="69"/>
        <v>#N/A</v>
      </c>
      <c r="Q564" s="11" t="e">
        <f t="shared" si="70"/>
        <v>#N/A</v>
      </c>
      <c r="R564" s="11" t="e">
        <f t="shared" ca="1" si="71"/>
        <v>#N/A</v>
      </c>
    </row>
    <row r="565" spans="2:18" ht="18.75" customHeight="1">
      <c r="B565" s="13">
        <v>561</v>
      </c>
      <c r="C565" s="13">
        <v>36</v>
      </c>
      <c r="D565" s="3">
        <f t="shared" si="66"/>
        <v>22430</v>
      </c>
      <c r="L565" s="3">
        <f t="shared" si="64"/>
        <v>29</v>
      </c>
      <c r="M565" s="3" t="e">
        <f t="shared" si="65"/>
        <v>#N/A</v>
      </c>
      <c r="N565" s="11" t="e">
        <f t="shared" si="67"/>
        <v>#N/A</v>
      </c>
      <c r="O565" s="11" t="e">
        <f t="shared" si="68"/>
        <v>#N/A</v>
      </c>
      <c r="P565" s="11" t="e">
        <f t="shared" si="69"/>
        <v>#N/A</v>
      </c>
      <c r="Q565" s="11" t="e">
        <f t="shared" si="70"/>
        <v>#N/A</v>
      </c>
      <c r="R565" s="11" t="e">
        <f t="shared" ca="1" si="71"/>
        <v>#N/A</v>
      </c>
    </row>
    <row r="566" spans="2:18" ht="18.75" customHeight="1">
      <c r="B566" s="13">
        <v>562</v>
      </c>
      <c r="C566" s="13">
        <v>37</v>
      </c>
      <c r="D566" s="3">
        <f t="shared" si="66"/>
        <v>22470</v>
      </c>
      <c r="L566" s="3">
        <f t="shared" si="64"/>
        <v>29</v>
      </c>
      <c r="M566" s="3" t="e">
        <f t="shared" si="65"/>
        <v>#N/A</v>
      </c>
      <c r="N566" s="11" t="e">
        <f t="shared" si="67"/>
        <v>#N/A</v>
      </c>
      <c r="O566" s="11" t="e">
        <f t="shared" si="68"/>
        <v>#N/A</v>
      </c>
      <c r="P566" s="11" t="e">
        <f t="shared" si="69"/>
        <v>#N/A</v>
      </c>
      <c r="Q566" s="11" t="e">
        <f t="shared" si="70"/>
        <v>#N/A</v>
      </c>
      <c r="R566" s="11" t="e">
        <f t="shared" ca="1" si="71"/>
        <v>#N/A</v>
      </c>
    </row>
    <row r="567" spans="2:18" ht="18.75" customHeight="1">
      <c r="B567" s="13">
        <v>563</v>
      </c>
      <c r="C567" s="13">
        <v>35</v>
      </c>
      <c r="D567" s="3">
        <f t="shared" si="66"/>
        <v>22510</v>
      </c>
      <c r="L567" s="3">
        <f t="shared" si="64"/>
        <v>29</v>
      </c>
      <c r="M567" s="3" t="e">
        <f t="shared" si="65"/>
        <v>#N/A</v>
      </c>
      <c r="N567" s="11" t="e">
        <f t="shared" si="67"/>
        <v>#N/A</v>
      </c>
      <c r="O567" s="11" t="e">
        <f t="shared" si="68"/>
        <v>#N/A</v>
      </c>
      <c r="P567" s="11" t="e">
        <f t="shared" si="69"/>
        <v>#N/A</v>
      </c>
      <c r="Q567" s="11" t="e">
        <f t="shared" si="70"/>
        <v>#N/A</v>
      </c>
      <c r="R567" s="11" t="e">
        <f t="shared" ca="1" si="71"/>
        <v>#N/A</v>
      </c>
    </row>
    <row r="568" spans="2:18" ht="18.75" customHeight="1">
      <c r="B568" s="13">
        <v>564</v>
      </c>
      <c r="C568" s="13">
        <v>36</v>
      </c>
      <c r="D568" s="3">
        <f t="shared" si="66"/>
        <v>22550</v>
      </c>
      <c r="L568" s="3">
        <f t="shared" si="64"/>
        <v>29</v>
      </c>
      <c r="M568" s="3" t="e">
        <f t="shared" si="65"/>
        <v>#N/A</v>
      </c>
      <c r="N568" s="11" t="e">
        <f t="shared" si="67"/>
        <v>#N/A</v>
      </c>
      <c r="O568" s="11" t="e">
        <f t="shared" si="68"/>
        <v>#N/A</v>
      </c>
      <c r="P568" s="11" t="e">
        <f t="shared" si="69"/>
        <v>#N/A</v>
      </c>
      <c r="Q568" s="11" t="e">
        <f t="shared" si="70"/>
        <v>#N/A</v>
      </c>
      <c r="R568" s="11" t="e">
        <f t="shared" ca="1" si="71"/>
        <v>#N/A</v>
      </c>
    </row>
    <row r="569" spans="2:18" ht="18.75" customHeight="1">
      <c r="B569" s="13">
        <v>565</v>
      </c>
      <c r="C569" s="13">
        <v>33</v>
      </c>
      <c r="D569" s="3">
        <f t="shared" si="66"/>
        <v>22590</v>
      </c>
      <c r="L569" s="3">
        <f t="shared" si="64"/>
        <v>29</v>
      </c>
      <c r="M569" s="3" t="e">
        <f t="shared" si="65"/>
        <v>#N/A</v>
      </c>
      <c r="N569" s="11" t="e">
        <f t="shared" si="67"/>
        <v>#N/A</v>
      </c>
      <c r="O569" s="11" t="e">
        <f t="shared" si="68"/>
        <v>#N/A</v>
      </c>
      <c r="P569" s="11" t="e">
        <f t="shared" si="69"/>
        <v>#N/A</v>
      </c>
      <c r="Q569" s="11" t="e">
        <f t="shared" si="70"/>
        <v>#N/A</v>
      </c>
      <c r="R569" s="11" t="e">
        <f t="shared" ca="1" si="71"/>
        <v>#N/A</v>
      </c>
    </row>
    <row r="570" spans="2:18" ht="18.75" customHeight="1">
      <c r="B570" s="13">
        <v>566</v>
      </c>
      <c r="C570" s="13">
        <v>35</v>
      </c>
      <c r="D570" s="3">
        <f t="shared" si="66"/>
        <v>22630</v>
      </c>
      <c r="L570" s="3">
        <f t="shared" si="64"/>
        <v>29</v>
      </c>
      <c r="M570" s="3" t="e">
        <f t="shared" si="65"/>
        <v>#N/A</v>
      </c>
      <c r="N570" s="11" t="e">
        <f t="shared" si="67"/>
        <v>#N/A</v>
      </c>
      <c r="O570" s="11" t="e">
        <f t="shared" si="68"/>
        <v>#N/A</v>
      </c>
      <c r="P570" s="11" t="e">
        <f t="shared" si="69"/>
        <v>#N/A</v>
      </c>
      <c r="Q570" s="11" t="e">
        <f t="shared" si="70"/>
        <v>#N/A</v>
      </c>
      <c r="R570" s="11" t="e">
        <f t="shared" ca="1" si="71"/>
        <v>#N/A</v>
      </c>
    </row>
    <row r="571" spans="2:18" ht="18.75" customHeight="1">
      <c r="B571" s="13">
        <v>567</v>
      </c>
      <c r="C571" s="13">
        <v>33</v>
      </c>
      <c r="D571" s="3">
        <f t="shared" si="66"/>
        <v>22670</v>
      </c>
      <c r="L571" s="3">
        <f t="shared" si="64"/>
        <v>29</v>
      </c>
      <c r="M571" s="3" t="e">
        <f t="shared" si="65"/>
        <v>#N/A</v>
      </c>
      <c r="N571" s="11" t="e">
        <f t="shared" si="67"/>
        <v>#N/A</v>
      </c>
      <c r="O571" s="11" t="e">
        <f t="shared" si="68"/>
        <v>#N/A</v>
      </c>
      <c r="P571" s="11" t="e">
        <f t="shared" si="69"/>
        <v>#N/A</v>
      </c>
      <c r="Q571" s="11" t="e">
        <f t="shared" si="70"/>
        <v>#N/A</v>
      </c>
      <c r="R571" s="11" t="e">
        <f t="shared" ca="1" si="71"/>
        <v>#N/A</v>
      </c>
    </row>
    <row r="572" spans="2:18" ht="18.75" customHeight="1">
      <c r="B572" s="13">
        <v>568</v>
      </c>
      <c r="C572" s="13">
        <v>35</v>
      </c>
      <c r="D572" s="3">
        <f t="shared" si="66"/>
        <v>22710</v>
      </c>
      <c r="L572" s="3">
        <f t="shared" si="64"/>
        <v>29</v>
      </c>
      <c r="M572" s="3" t="e">
        <f t="shared" si="65"/>
        <v>#N/A</v>
      </c>
      <c r="N572" s="11" t="e">
        <f t="shared" si="67"/>
        <v>#N/A</v>
      </c>
      <c r="O572" s="11" t="e">
        <f t="shared" si="68"/>
        <v>#N/A</v>
      </c>
      <c r="P572" s="11" t="e">
        <f t="shared" si="69"/>
        <v>#N/A</v>
      </c>
      <c r="Q572" s="11" t="e">
        <f t="shared" si="70"/>
        <v>#N/A</v>
      </c>
      <c r="R572" s="11" t="e">
        <f t="shared" ca="1" si="71"/>
        <v>#N/A</v>
      </c>
    </row>
    <row r="573" spans="2:18" ht="18.75" customHeight="1">
      <c r="B573" s="13">
        <v>569</v>
      </c>
      <c r="C573" s="13">
        <v>34</v>
      </c>
      <c r="D573" s="3">
        <f t="shared" si="66"/>
        <v>22750</v>
      </c>
      <c r="L573" s="3">
        <f t="shared" si="64"/>
        <v>29</v>
      </c>
      <c r="M573" s="3" t="e">
        <f t="shared" si="65"/>
        <v>#N/A</v>
      </c>
      <c r="N573" s="11" t="e">
        <f t="shared" si="67"/>
        <v>#N/A</v>
      </c>
      <c r="O573" s="11" t="e">
        <f t="shared" si="68"/>
        <v>#N/A</v>
      </c>
      <c r="P573" s="11" t="e">
        <f t="shared" si="69"/>
        <v>#N/A</v>
      </c>
      <c r="Q573" s="11" t="e">
        <f t="shared" si="70"/>
        <v>#N/A</v>
      </c>
      <c r="R573" s="11" t="e">
        <f t="shared" ca="1" si="71"/>
        <v>#N/A</v>
      </c>
    </row>
    <row r="574" spans="2:18" ht="18.75" customHeight="1">
      <c r="B574" s="13">
        <v>570</v>
      </c>
      <c r="C574" s="13">
        <v>35</v>
      </c>
      <c r="D574" s="3">
        <f t="shared" si="66"/>
        <v>22790</v>
      </c>
      <c r="L574" s="3">
        <f t="shared" si="64"/>
        <v>29</v>
      </c>
      <c r="M574" s="3" t="e">
        <f t="shared" si="65"/>
        <v>#N/A</v>
      </c>
      <c r="N574" s="11" t="e">
        <f t="shared" si="67"/>
        <v>#N/A</v>
      </c>
      <c r="O574" s="11" t="e">
        <f t="shared" si="68"/>
        <v>#N/A</v>
      </c>
      <c r="P574" s="11" t="e">
        <f t="shared" si="69"/>
        <v>#N/A</v>
      </c>
      <c r="Q574" s="11" t="e">
        <f t="shared" si="70"/>
        <v>#N/A</v>
      </c>
      <c r="R574" s="11" t="e">
        <f t="shared" ca="1" si="71"/>
        <v>#N/A</v>
      </c>
    </row>
    <row r="575" spans="2:18" ht="18.75" customHeight="1">
      <c r="B575" s="13">
        <v>571</v>
      </c>
      <c r="C575" s="13">
        <v>34</v>
      </c>
      <c r="D575" s="3">
        <f t="shared" si="66"/>
        <v>22830</v>
      </c>
      <c r="L575" s="3">
        <f t="shared" si="64"/>
        <v>29</v>
      </c>
      <c r="M575" s="3" t="e">
        <f t="shared" si="65"/>
        <v>#N/A</v>
      </c>
      <c r="N575" s="11" t="e">
        <f t="shared" si="67"/>
        <v>#N/A</v>
      </c>
      <c r="O575" s="11" t="e">
        <f t="shared" si="68"/>
        <v>#N/A</v>
      </c>
      <c r="P575" s="11" t="e">
        <f t="shared" si="69"/>
        <v>#N/A</v>
      </c>
      <c r="Q575" s="11" t="e">
        <f t="shared" si="70"/>
        <v>#N/A</v>
      </c>
      <c r="R575" s="11" t="e">
        <f t="shared" ca="1" si="71"/>
        <v>#N/A</v>
      </c>
    </row>
    <row r="576" spans="2:18" ht="18.75" customHeight="1">
      <c r="B576" s="13">
        <v>572</v>
      </c>
      <c r="C576" s="13">
        <v>32</v>
      </c>
      <c r="D576" s="3">
        <f t="shared" si="66"/>
        <v>22870</v>
      </c>
      <c r="L576" s="3">
        <f t="shared" si="64"/>
        <v>29</v>
      </c>
      <c r="M576" s="3" t="e">
        <f t="shared" si="65"/>
        <v>#N/A</v>
      </c>
      <c r="N576" s="11" t="e">
        <f t="shared" si="67"/>
        <v>#N/A</v>
      </c>
      <c r="O576" s="11" t="e">
        <f t="shared" si="68"/>
        <v>#N/A</v>
      </c>
      <c r="P576" s="11" t="e">
        <f t="shared" si="69"/>
        <v>#N/A</v>
      </c>
      <c r="Q576" s="11" t="e">
        <f t="shared" si="70"/>
        <v>#N/A</v>
      </c>
      <c r="R576" s="11" t="e">
        <f t="shared" ca="1" si="71"/>
        <v>#N/A</v>
      </c>
    </row>
    <row r="577" spans="2:18" ht="18.75" customHeight="1">
      <c r="B577" s="13">
        <v>573</v>
      </c>
      <c r="C577" s="13">
        <v>34</v>
      </c>
      <c r="D577" s="3">
        <f t="shared" si="66"/>
        <v>22910</v>
      </c>
      <c r="L577" s="3">
        <f t="shared" si="64"/>
        <v>29</v>
      </c>
      <c r="M577" s="3" t="e">
        <f t="shared" si="65"/>
        <v>#N/A</v>
      </c>
      <c r="N577" s="11" t="e">
        <f t="shared" si="67"/>
        <v>#N/A</v>
      </c>
      <c r="O577" s="11" t="e">
        <f t="shared" si="68"/>
        <v>#N/A</v>
      </c>
      <c r="P577" s="11" t="e">
        <f t="shared" si="69"/>
        <v>#N/A</v>
      </c>
      <c r="Q577" s="11" t="e">
        <f t="shared" si="70"/>
        <v>#N/A</v>
      </c>
      <c r="R577" s="11" t="e">
        <f t="shared" ca="1" si="71"/>
        <v>#N/A</v>
      </c>
    </row>
    <row r="578" spans="2:18" ht="18.75" customHeight="1">
      <c r="B578" s="13">
        <v>574</v>
      </c>
      <c r="C578" s="13">
        <v>34</v>
      </c>
      <c r="D578" s="3">
        <f t="shared" si="66"/>
        <v>22950</v>
      </c>
      <c r="L578" s="3">
        <f t="shared" si="64"/>
        <v>29</v>
      </c>
      <c r="M578" s="3" t="e">
        <f t="shared" si="65"/>
        <v>#N/A</v>
      </c>
      <c r="N578" s="11" t="e">
        <f t="shared" si="67"/>
        <v>#N/A</v>
      </c>
      <c r="O578" s="11" t="e">
        <f t="shared" si="68"/>
        <v>#N/A</v>
      </c>
      <c r="P578" s="11" t="e">
        <f t="shared" si="69"/>
        <v>#N/A</v>
      </c>
      <c r="Q578" s="11" t="e">
        <f t="shared" si="70"/>
        <v>#N/A</v>
      </c>
      <c r="R578" s="11" t="e">
        <f t="shared" ca="1" si="71"/>
        <v>#N/A</v>
      </c>
    </row>
    <row r="579" spans="2:18" ht="18.75" customHeight="1">
      <c r="B579" s="13">
        <v>575</v>
      </c>
      <c r="C579" s="13">
        <v>35</v>
      </c>
      <c r="D579" s="3">
        <f t="shared" si="66"/>
        <v>22990</v>
      </c>
      <c r="L579" s="3">
        <f t="shared" si="64"/>
        <v>29</v>
      </c>
      <c r="M579" s="3" t="e">
        <f t="shared" si="65"/>
        <v>#N/A</v>
      </c>
      <c r="N579" s="11" t="e">
        <f t="shared" si="67"/>
        <v>#N/A</v>
      </c>
      <c r="O579" s="11" t="e">
        <f t="shared" si="68"/>
        <v>#N/A</v>
      </c>
      <c r="P579" s="11" t="e">
        <f t="shared" si="69"/>
        <v>#N/A</v>
      </c>
      <c r="Q579" s="11" t="e">
        <f t="shared" si="70"/>
        <v>#N/A</v>
      </c>
      <c r="R579" s="11" t="e">
        <f t="shared" ca="1" si="71"/>
        <v>#N/A</v>
      </c>
    </row>
    <row r="580" spans="2:18" ht="18.75" customHeight="1">
      <c r="B580" s="13">
        <v>576</v>
      </c>
      <c r="C580" s="13">
        <v>34</v>
      </c>
      <c r="D580" s="3">
        <f t="shared" si="66"/>
        <v>23030</v>
      </c>
      <c r="L580" s="3">
        <f t="shared" si="64"/>
        <v>29</v>
      </c>
      <c r="M580" s="3" t="e">
        <f t="shared" si="65"/>
        <v>#N/A</v>
      </c>
      <c r="N580" s="11" t="e">
        <f t="shared" si="67"/>
        <v>#N/A</v>
      </c>
      <c r="O580" s="11" t="e">
        <f t="shared" si="68"/>
        <v>#N/A</v>
      </c>
      <c r="P580" s="11" t="e">
        <f t="shared" si="69"/>
        <v>#N/A</v>
      </c>
      <c r="Q580" s="11" t="e">
        <f t="shared" si="70"/>
        <v>#N/A</v>
      </c>
      <c r="R580" s="11" t="e">
        <f t="shared" ca="1" si="71"/>
        <v>#N/A</v>
      </c>
    </row>
    <row r="581" spans="2:18" ht="18.75" customHeight="1">
      <c r="B581" s="13">
        <v>577</v>
      </c>
      <c r="C581" s="13">
        <v>34</v>
      </c>
      <c r="D581" s="3">
        <f t="shared" si="66"/>
        <v>23070</v>
      </c>
      <c r="L581" s="3">
        <f t="shared" ref="L581:L644" si="72">IF(B581="",NA(),ROUNDUP(B581/J$5,0))</f>
        <v>29</v>
      </c>
      <c r="M581" s="3" t="e">
        <f t="shared" ref="M581:M644" si="73">IF(OR(B581&gt;J$7,B581=""),NA(),B581)</f>
        <v>#N/A</v>
      </c>
      <c r="N581" s="11" t="e">
        <f t="shared" si="67"/>
        <v>#N/A</v>
      </c>
      <c r="O581" s="11" t="e">
        <f t="shared" si="68"/>
        <v>#N/A</v>
      </c>
      <c r="P581" s="11" t="e">
        <f t="shared" si="69"/>
        <v>#N/A</v>
      </c>
      <c r="Q581" s="11" t="e">
        <f t="shared" si="70"/>
        <v>#N/A</v>
      </c>
      <c r="R581" s="11" t="e">
        <f t="shared" ca="1" si="71"/>
        <v>#N/A</v>
      </c>
    </row>
    <row r="582" spans="2:18" ht="18.75" customHeight="1">
      <c r="B582" s="13">
        <v>578</v>
      </c>
      <c r="C582" s="13">
        <v>33</v>
      </c>
      <c r="D582" s="3">
        <f t="shared" ref="D582:D645" si="74">G$5*B582+G$6</f>
        <v>23110</v>
      </c>
      <c r="L582" s="3">
        <f t="shared" si="72"/>
        <v>29</v>
      </c>
      <c r="M582" s="3" t="e">
        <f t="shared" si="73"/>
        <v>#N/A</v>
      </c>
      <c r="N582" s="11" t="e">
        <f t="shared" ref="N582:N645" si="75">(M582-1)*J$5+1</f>
        <v>#N/A</v>
      </c>
      <c r="O582" s="11" t="e">
        <f t="shared" ref="O582:O645" si="76">M582*J$5</f>
        <v>#N/A</v>
      </c>
      <c r="P582" s="11" t="e">
        <f t="shared" ref="P582:P645" si="77">(N582+O582)/2*G$5+G$6</f>
        <v>#N/A</v>
      </c>
      <c r="Q582" s="11" t="e">
        <f t="shared" ref="Q582:Q645" si="78">IF(J$6="B",M582,P582)</f>
        <v>#N/A</v>
      </c>
      <c r="R582" s="11" t="e">
        <f t="shared" ref="R582:R645" ca="1" si="79">SUM(OFFSET(INDIRECT("C"&amp;TEXT(5+(M582-1)*J$5,"#")),0,0,J$5,1))</f>
        <v>#N/A</v>
      </c>
    </row>
    <row r="583" spans="2:18" ht="18.75" customHeight="1">
      <c r="B583" s="13">
        <v>579</v>
      </c>
      <c r="C583" s="13">
        <v>34</v>
      </c>
      <c r="D583" s="3">
        <f t="shared" si="74"/>
        <v>23150</v>
      </c>
      <c r="L583" s="3">
        <f t="shared" si="72"/>
        <v>29</v>
      </c>
      <c r="M583" s="3" t="e">
        <f t="shared" si="73"/>
        <v>#N/A</v>
      </c>
      <c r="N583" s="11" t="e">
        <f t="shared" si="75"/>
        <v>#N/A</v>
      </c>
      <c r="O583" s="11" t="e">
        <f t="shared" si="76"/>
        <v>#N/A</v>
      </c>
      <c r="P583" s="11" t="e">
        <f t="shared" si="77"/>
        <v>#N/A</v>
      </c>
      <c r="Q583" s="11" t="e">
        <f t="shared" si="78"/>
        <v>#N/A</v>
      </c>
      <c r="R583" s="11" t="e">
        <f t="shared" ca="1" si="79"/>
        <v>#N/A</v>
      </c>
    </row>
    <row r="584" spans="2:18" ht="18.75" customHeight="1">
      <c r="B584" s="13">
        <v>580</v>
      </c>
      <c r="C584" s="13">
        <v>34</v>
      </c>
      <c r="D584" s="3">
        <f t="shared" si="74"/>
        <v>23190</v>
      </c>
      <c r="L584" s="3">
        <f t="shared" si="72"/>
        <v>29</v>
      </c>
      <c r="M584" s="3" t="e">
        <f t="shared" si="73"/>
        <v>#N/A</v>
      </c>
      <c r="N584" s="11" t="e">
        <f t="shared" si="75"/>
        <v>#N/A</v>
      </c>
      <c r="O584" s="11" t="e">
        <f t="shared" si="76"/>
        <v>#N/A</v>
      </c>
      <c r="P584" s="11" t="e">
        <f t="shared" si="77"/>
        <v>#N/A</v>
      </c>
      <c r="Q584" s="11" t="e">
        <f t="shared" si="78"/>
        <v>#N/A</v>
      </c>
      <c r="R584" s="11" t="e">
        <f t="shared" ca="1" si="79"/>
        <v>#N/A</v>
      </c>
    </row>
    <row r="585" spans="2:18" ht="18.75" customHeight="1">
      <c r="B585" s="13">
        <v>581</v>
      </c>
      <c r="C585" s="13">
        <v>33</v>
      </c>
      <c r="D585" s="3">
        <f t="shared" si="74"/>
        <v>23230</v>
      </c>
      <c r="L585" s="3">
        <f t="shared" si="72"/>
        <v>30</v>
      </c>
      <c r="M585" s="3" t="e">
        <f t="shared" si="73"/>
        <v>#N/A</v>
      </c>
      <c r="N585" s="11" t="e">
        <f t="shared" si="75"/>
        <v>#N/A</v>
      </c>
      <c r="O585" s="11" t="e">
        <f t="shared" si="76"/>
        <v>#N/A</v>
      </c>
      <c r="P585" s="11" t="e">
        <f t="shared" si="77"/>
        <v>#N/A</v>
      </c>
      <c r="Q585" s="11" t="e">
        <f t="shared" si="78"/>
        <v>#N/A</v>
      </c>
      <c r="R585" s="11" t="e">
        <f t="shared" ca="1" si="79"/>
        <v>#N/A</v>
      </c>
    </row>
    <row r="586" spans="2:18" ht="18.75" customHeight="1">
      <c r="B586" s="13">
        <v>582</v>
      </c>
      <c r="C586" s="13">
        <v>33</v>
      </c>
      <c r="D586" s="3">
        <f t="shared" si="74"/>
        <v>23270</v>
      </c>
      <c r="L586" s="3">
        <f t="shared" si="72"/>
        <v>30</v>
      </c>
      <c r="M586" s="3" t="e">
        <f t="shared" si="73"/>
        <v>#N/A</v>
      </c>
      <c r="N586" s="11" t="e">
        <f t="shared" si="75"/>
        <v>#N/A</v>
      </c>
      <c r="O586" s="11" t="e">
        <f t="shared" si="76"/>
        <v>#N/A</v>
      </c>
      <c r="P586" s="11" t="e">
        <f t="shared" si="77"/>
        <v>#N/A</v>
      </c>
      <c r="Q586" s="11" t="e">
        <f t="shared" si="78"/>
        <v>#N/A</v>
      </c>
      <c r="R586" s="11" t="e">
        <f t="shared" ca="1" si="79"/>
        <v>#N/A</v>
      </c>
    </row>
    <row r="587" spans="2:18" ht="18.75" customHeight="1">
      <c r="B587" s="13">
        <v>583</v>
      </c>
      <c r="C587" s="13">
        <v>31</v>
      </c>
      <c r="D587" s="3">
        <f t="shared" si="74"/>
        <v>23310</v>
      </c>
      <c r="L587" s="3">
        <f t="shared" si="72"/>
        <v>30</v>
      </c>
      <c r="M587" s="3" t="e">
        <f t="shared" si="73"/>
        <v>#N/A</v>
      </c>
      <c r="N587" s="11" t="e">
        <f t="shared" si="75"/>
        <v>#N/A</v>
      </c>
      <c r="O587" s="11" t="e">
        <f t="shared" si="76"/>
        <v>#N/A</v>
      </c>
      <c r="P587" s="11" t="e">
        <f t="shared" si="77"/>
        <v>#N/A</v>
      </c>
      <c r="Q587" s="11" t="e">
        <f t="shared" si="78"/>
        <v>#N/A</v>
      </c>
      <c r="R587" s="11" t="e">
        <f t="shared" ca="1" si="79"/>
        <v>#N/A</v>
      </c>
    </row>
    <row r="588" spans="2:18" ht="18.75" customHeight="1">
      <c r="B588" s="13">
        <v>584</v>
      </c>
      <c r="C588" s="13">
        <v>34</v>
      </c>
      <c r="D588" s="3">
        <f t="shared" si="74"/>
        <v>23350</v>
      </c>
      <c r="L588" s="3">
        <f t="shared" si="72"/>
        <v>30</v>
      </c>
      <c r="M588" s="3" t="e">
        <f t="shared" si="73"/>
        <v>#N/A</v>
      </c>
      <c r="N588" s="11" t="e">
        <f t="shared" si="75"/>
        <v>#N/A</v>
      </c>
      <c r="O588" s="11" t="e">
        <f t="shared" si="76"/>
        <v>#N/A</v>
      </c>
      <c r="P588" s="11" t="e">
        <f t="shared" si="77"/>
        <v>#N/A</v>
      </c>
      <c r="Q588" s="11" t="e">
        <f t="shared" si="78"/>
        <v>#N/A</v>
      </c>
      <c r="R588" s="11" t="e">
        <f t="shared" ca="1" si="79"/>
        <v>#N/A</v>
      </c>
    </row>
    <row r="589" spans="2:18" ht="18.75" customHeight="1">
      <c r="B589" s="13">
        <v>585</v>
      </c>
      <c r="C589" s="13">
        <v>31</v>
      </c>
      <c r="D589" s="3">
        <f t="shared" si="74"/>
        <v>23390</v>
      </c>
      <c r="L589" s="3">
        <f t="shared" si="72"/>
        <v>30</v>
      </c>
      <c r="M589" s="3" t="e">
        <f t="shared" si="73"/>
        <v>#N/A</v>
      </c>
      <c r="N589" s="11" t="e">
        <f t="shared" si="75"/>
        <v>#N/A</v>
      </c>
      <c r="O589" s="11" t="e">
        <f t="shared" si="76"/>
        <v>#N/A</v>
      </c>
      <c r="P589" s="11" t="e">
        <f t="shared" si="77"/>
        <v>#N/A</v>
      </c>
      <c r="Q589" s="11" t="e">
        <f t="shared" si="78"/>
        <v>#N/A</v>
      </c>
      <c r="R589" s="11" t="e">
        <f t="shared" ca="1" si="79"/>
        <v>#N/A</v>
      </c>
    </row>
    <row r="590" spans="2:18" ht="18.75" customHeight="1">
      <c r="B590" s="13">
        <v>586</v>
      </c>
      <c r="C590" s="13">
        <v>33</v>
      </c>
      <c r="D590" s="3">
        <f t="shared" si="74"/>
        <v>23430</v>
      </c>
      <c r="L590" s="3">
        <f t="shared" si="72"/>
        <v>30</v>
      </c>
      <c r="M590" s="3" t="e">
        <f t="shared" si="73"/>
        <v>#N/A</v>
      </c>
      <c r="N590" s="11" t="e">
        <f t="shared" si="75"/>
        <v>#N/A</v>
      </c>
      <c r="O590" s="11" t="e">
        <f t="shared" si="76"/>
        <v>#N/A</v>
      </c>
      <c r="P590" s="11" t="e">
        <f t="shared" si="77"/>
        <v>#N/A</v>
      </c>
      <c r="Q590" s="11" t="e">
        <f t="shared" si="78"/>
        <v>#N/A</v>
      </c>
      <c r="R590" s="11" t="e">
        <f t="shared" ca="1" si="79"/>
        <v>#N/A</v>
      </c>
    </row>
    <row r="591" spans="2:18" ht="18.75" customHeight="1">
      <c r="B591" s="13">
        <v>587</v>
      </c>
      <c r="C591" s="13">
        <v>35</v>
      </c>
      <c r="D591" s="3">
        <f t="shared" si="74"/>
        <v>23470</v>
      </c>
      <c r="L591" s="3">
        <f t="shared" si="72"/>
        <v>30</v>
      </c>
      <c r="M591" s="3" t="e">
        <f t="shared" si="73"/>
        <v>#N/A</v>
      </c>
      <c r="N591" s="11" t="e">
        <f t="shared" si="75"/>
        <v>#N/A</v>
      </c>
      <c r="O591" s="11" t="e">
        <f t="shared" si="76"/>
        <v>#N/A</v>
      </c>
      <c r="P591" s="11" t="e">
        <f t="shared" si="77"/>
        <v>#N/A</v>
      </c>
      <c r="Q591" s="11" t="e">
        <f t="shared" si="78"/>
        <v>#N/A</v>
      </c>
      <c r="R591" s="11" t="e">
        <f t="shared" ca="1" si="79"/>
        <v>#N/A</v>
      </c>
    </row>
    <row r="592" spans="2:18" ht="18.75" customHeight="1">
      <c r="B592" s="13">
        <v>588</v>
      </c>
      <c r="C592" s="13">
        <v>33</v>
      </c>
      <c r="D592" s="3">
        <f t="shared" si="74"/>
        <v>23510</v>
      </c>
      <c r="L592" s="3">
        <f t="shared" si="72"/>
        <v>30</v>
      </c>
      <c r="M592" s="3" t="e">
        <f t="shared" si="73"/>
        <v>#N/A</v>
      </c>
      <c r="N592" s="11" t="e">
        <f t="shared" si="75"/>
        <v>#N/A</v>
      </c>
      <c r="O592" s="11" t="e">
        <f t="shared" si="76"/>
        <v>#N/A</v>
      </c>
      <c r="P592" s="11" t="e">
        <f t="shared" si="77"/>
        <v>#N/A</v>
      </c>
      <c r="Q592" s="11" t="e">
        <f t="shared" si="78"/>
        <v>#N/A</v>
      </c>
      <c r="R592" s="11" t="e">
        <f t="shared" ca="1" si="79"/>
        <v>#N/A</v>
      </c>
    </row>
    <row r="593" spans="2:18" ht="18.75" customHeight="1">
      <c r="B593" s="13">
        <v>589</v>
      </c>
      <c r="C593" s="13">
        <v>32</v>
      </c>
      <c r="D593" s="3">
        <f t="shared" si="74"/>
        <v>23550</v>
      </c>
      <c r="L593" s="3">
        <f t="shared" si="72"/>
        <v>30</v>
      </c>
      <c r="M593" s="3" t="e">
        <f t="shared" si="73"/>
        <v>#N/A</v>
      </c>
      <c r="N593" s="11" t="e">
        <f t="shared" si="75"/>
        <v>#N/A</v>
      </c>
      <c r="O593" s="11" t="e">
        <f t="shared" si="76"/>
        <v>#N/A</v>
      </c>
      <c r="P593" s="11" t="e">
        <f t="shared" si="77"/>
        <v>#N/A</v>
      </c>
      <c r="Q593" s="11" t="e">
        <f t="shared" si="78"/>
        <v>#N/A</v>
      </c>
      <c r="R593" s="11" t="e">
        <f t="shared" ca="1" si="79"/>
        <v>#N/A</v>
      </c>
    </row>
    <row r="594" spans="2:18" ht="18.75" customHeight="1">
      <c r="B594" s="13">
        <v>590</v>
      </c>
      <c r="C594" s="13">
        <v>33</v>
      </c>
      <c r="D594" s="3">
        <f t="shared" si="74"/>
        <v>23590</v>
      </c>
      <c r="L594" s="3">
        <f t="shared" si="72"/>
        <v>30</v>
      </c>
      <c r="M594" s="3" t="e">
        <f t="shared" si="73"/>
        <v>#N/A</v>
      </c>
      <c r="N594" s="11" t="e">
        <f t="shared" si="75"/>
        <v>#N/A</v>
      </c>
      <c r="O594" s="11" t="e">
        <f t="shared" si="76"/>
        <v>#N/A</v>
      </c>
      <c r="P594" s="11" t="e">
        <f t="shared" si="77"/>
        <v>#N/A</v>
      </c>
      <c r="Q594" s="11" t="e">
        <f t="shared" si="78"/>
        <v>#N/A</v>
      </c>
      <c r="R594" s="11" t="e">
        <f t="shared" ca="1" si="79"/>
        <v>#N/A</v>
      </c>
    </row>
    <row r="595" spans="2:18" ht="18.75" customHeight="1">
      <c r="B595" s="13">
        <v>591</v>
      </c>
      <c r="C595" s="13">
        <v>34</v>
      </c>
      <c r="D595" s="3">
        <f t="shared" si="74"/>
        <v>23630</v>
      </c>
      <c r="L595" s="3">
        <f t="shared" si="72"/>
        <v>30</v>
      </c>
      <c r="M595" s="3" t="e">
        <f t="shared" si="73"/>
        <v>#N/A</v>
      </c>
      <c r="N595" s="11" t="e">
        <f t="shared" si="75"/>
        <v>#N/A</v>
      </c>
      <c r="O595" s="11" t="e">
        <f t="shared" si="76"/>
        <v>#N/A</v>
      </c>
      <c r="P595" s="11" t="e">
        <f t="shared" si="77"/>
        <v>#N/A</v>
      </c>
      <c r="Q595" s="11" t="e">
        <f t="shared" si="78"/>
        <v>#N/A</v>
      </c>
      <c r="R595" s="11" t="e">
        <f t="shared" ca="1" si="79"/>
        <v>#N/A</v>
      </c>
    </row>
    <row r="596" spans="2:18" ht="18.75" customHeight="1">
      <c r="B596" s="13">
        <v>592</v>
      </c>
      <c r="C596" s="13">
        <v>34</v>
      </c>
      <c r="D596" s="3">
        <f t="shared" si="74"/>
        <v>23670</v>
      </c>
      <c r="L596" s="3">
        <f t="shared" si="72"/>
        <v>30</v>
      </c>
      <c r="M596" s="3" t="e">
        <f t="shared" si="73"/>
        <v>#N/A</v>
      </c>
      <c r="N596" s="11" t="e">
        <f t="shared" si="75"/>
        <v>#N/A</v>
      </c>
      <c r="O596" s="11" t="e">
        <f t="shared" si="76"/>
        <v>#N/A</v>
      </c>
      <c r="P596" s="11" t="e">
        <f t="shared" si="77"/>
        <v>#N/A</v>
      </c>
      <c r="Q596" s="11" t="e">
        <f t="shared" si="78"/>
        <v>#N/A</v>
      </c>
      <c r="R596" s="11" t="e">
        <f t="shared" ca="1" si="79"/>
        <v>#N/A</v>
      </c>
    </row>
    <row r="597" spans="2:18" ht="18.75" customHeight="1">
      <c r="B597" s="13">
        <v>593</v>
      </c>
      <c r="C597" s="13">
        <v>30</v>
      </c>
      <c r="D597" s="3">
        <f t="shared" si="74"/>
        <v>23710</v>
      </c>
      <c r="L597" s="3">
        <f t="shared" si="72"/>
        <v>30</v>
      </c>
      <c r="M597" s="3" t="e">
        <f t="shared" si="73"/>
        <v>#N/A</v>
      </c>
      <c r="N597" s="11" t="e">
        <f t="shared" si="75"/>
        <v>#N/A</v>
      </c>
      <c r="O597" s="11" t="e">
        <f t="shared" si="76"/>
        <v>#N/A</v>
      </c>
      <c r="P597" s="11" t="e">
        <f t="shared" si="77"/>
        <v>#N/A</v>
      </c>
      <c r="Q597" s="11" t="e">
        <f t="shared" si="78"/>
        <v>#N/A</v>
      </c>
      <c r="R597" s="11" t="e">
        <f t="shared" ca="1" si="79"/>
        <v>#N/A</v>
      </c>
    </row>
    <row r="598" spans="2:18" ht="18.75" customHeight="1">
      <c r="B598" s="13">
        <v>594</v>
      </c>
      <c r="C598" s="13">
        <v>32</v>
      </c>
      <c r="D598" s="3">
        <f t="shared" si="74"/>
        <v>23750</v>
      </c>
      <c r="L598" s="3">
        <f t="shared" si="72"/>
        <v>30</v>
      </c>
      <c r="M598" s="3" t="e">
        <f t="shared" si="73"/>
        <v>#N/A</v>
      </c>
      <c r="N598" s="11" t="e">
        <f t="shared" si="75"/>
        <v>#N/A</v>
      </c>
      <c r="O598" s="11" t="e">
        <f t="shared" si="76"/>
        <v>#N/A</v>
      </c>
      <c r="P598" s="11" t="e">
        <f t="shared" si="77"/>
        <v>#N/A</v>
      </c>
      <c r="Q598" s="11" t="e">
        <f t="shared" si="78"/>
        <v>#N/A</v>
      </c>
      <c r="R598" s="11" t="e">
        <f t="shared" ca="1" si="79"/>
        <v>#N/A</v>
      </c>
    </row>
    <row r="599" spans="2:18" ht="18.75" customHeight="1">
      <c r="B599" s="13">
        <v>595</v>
      </c>
      <c r="C599" s="13">
        <v>33</v>
      </c>
      <c r="D599" s="3">
        <f t="shared" si="74"/>
        <v>23790</v>
      </c>
      <c r="L599" s="3">
        <f t="shared" si="72"/>
        <v>30</v>
      </c>
      <c r="M599" s="3" t="e">
        <f t="shared" si="73"/>
        <v>#N/A</v>
      </c>
      <c r="N599" s="11" t="e">
        <f t="shared" si="75"/>
        <v>#N/A</v>
      </c>
      <c r="O599" s="11" t="e">
        <f t="shared" si="76"/>
        <v>#N/A</v>
      </c>
      <c r="P599" s="11" t="e">
        <f t="shared" si="77"/>
        <v>#N/A</v>
      </c>
      <c r="Q599" s="11" t="e">
        <f t="shared" si="78"/>
        <v>#N/A</v>
      </c>
      <c r="R599" s="11" t="e">
        <f t="shared" ca="1" si="79"/>
        <v>#N/A</v>
      </c>
    </row>
    <row r="600" spans="2:18" ht="18.75" customHeight="1">
      <c r="B600" s="13">
        <v>596</v>
      </c>
      <c r="C600" s="13">
        <v>33</v>
      </c>
      <c r="D600" s="3">
        <f t="shared" si="74"/>
        <v>23830</v>
      </c>
      <c r="L600" s="3">
        <f t="shared" si="72"/>
        <v>30</v>
      </c>
      <c r="M600" s="3" t="e">
        <f t="shared" si="73"/>
        <v>#N/A</v>
      </c>
      <c r="N600" s="11" t="e">
        <f t="shared" si="75"/>
        <v>#N/A</v>
      </c>
      <c r="O600" s="11" t="e">
        <f t="shared" si="76"/>
        <v>#N/A</v>
      </c>
      <c r="P600" s="11" t="e">
        <f t="shared" si="77"/>
        <v>#N/A</v>
      </c>
      <c r="Q600" s="11" t="e">
        <f t="shared" si="78"/>
        <v>#N/A</v>
      </c>
      <c r="R600" s="11" t="e">
        <f t="shared" ca="1" si="79"/>
        <v>#N/A</v>
      </c>
    </row>
    <row r="601" spans="2:18" ht="18.75" customHeight="1">
      <c r="B601" s="13">
        <v>597</v>
      </c>
      <c r="C601" s="13">
        <v>32</v>
      </c>
      <c r="D601" s="3">
        <f t="shared" si="74"/>
        <v>23870</v>
      </c>
      <c r="L601" s="3">
        <f t="shared" si="72"/>
        <v>30</v>
      </c>
      <c r="M601" s="3" t="e">
        <f t="shared" si="73"/>
        <v>#N/A</v>
      </c>
      <c r="N601" s="11" t="e">
        <f t="shared" si="75"/>
        <v>#N/A</v>
      </c>
      <c r="O601" s="11" t="e">
        <f t="shared" si="76"/>
        <v>#N/A</v>
      </c>
      <c r="P601" s="11" t="e">
        <f t="shared" si="77"/>
        <v>#N/A</v>
      </c>
      <c r="Q601" s="11" t="e">
        <f t="shared" si="78"/>
        <v>#N/A</v>
      </c>
      <c r="R601" s="11" t="e">
        <f t="shared" ca="1" si="79"/>
        <v>#N/A</v>
      </c>
    </row>
    <row r="602" spans="2:18" ht="18.75" customHeight="1">
      <c r="B602" s="13">
        <v>598</v>
      </c>
      <c r="C602" s="13">
        <v>36</v>
      </c>
      <c r="D602" s="3">
        <f t="shared" si="74"/>
        <v>23910</v>
      </c>
      <c r="L602" s="3">
        <f t="shared" si="72"/>
        <v>30</v>
      </c>
      <c r="M602" s="3" t="e">
        <f t="shared" si="73"/>
        <v>#N/A</v>
      </c>
      <c r="N602" s="11" t="e">
        <f t="shared" si="75"/>
        <v>#N/A</v>
      </c>
      <c r="O602" s="11" t="e">
        <f t="shared" si="76"/>
        <v>#N/A</v>
      </c>
      <c r="P602" s="11" t="e">
        <f t="shared" si="77"/>
        <v>#N/A</v>
      </c>
      <c r="Q602" s="11" t="e">
        <f t="shared" si="78"/>
        <v>#N/A</v>
      </c>
      <c r="R602" s="11" t="e">
        <f t="shared" ca="1" si="79"/>
        <v>#N/A</v>
      </c>
    </row>
    <row r="603" spans="2:18" ht="18.75" customHeight="1">
      <c r="B603" s="13">
        <v>599</v>
      </c>
      <c r="C603" s="13">
        <v>33</v>
      </c>
      <c r="D603" s="3">
        <f t="shared" si="74"/>
        <v>23950</v>
      </c>
      <c r="L603" s="3">
        <f t="shared" si="72"/>
        <v>30</v>
      </c>
      <c r="M603" s="3" t="e">
        <f t="shared" si="73"/>
        <v>#N/A</v>
      </c>
      <c r="N603" s="11" t="e">
        <f t="shared" si="75"/>
        <v>#N/A</v>
      </c>
      <c r="O603" s="11" t="e">
        <f t="shared" si="76"/>
        <v>#N/A</v>
      </c>
      <c r="P603" s="11" t="e">
        <f t="shared" si="77"/>
        <v>#N/A</v>
      </c>
      <c r="Q603" s="11" t="e">
        <f t="shared" si="78"/>
        <v>#N/A</v>
      </c>
      <c r="R603" s="11" t="e">
        <f t="shared" ca="1" si="79"/>
        <v>#N/A</v>
      </c>
    </row>
    <row r="604" spans="2:18" ht="18.75" customHeight="1">
      <c r="B604" s="13">
        <v>600</v>
      </c>
      <c r="C604" s="13">
        <v>33</v>
      </c>
      <c r="D604" s="3">
        <f t="shared" si="74"/>
        <v>23990</v>
      </c>
      <c r="L604" s="3">
        <f t="shared" si="72"/>
        <v>30</v>
      </c>
      <c r="M604" s="3" t="e">
        <f t="shared" si="73"/>
        <v>#N/A</v>
      </c>
      <c r="N604" s="11" t="e">
        <f t="shared" si="75"/>
        <v>#N/A</v>
      </c>
      <c r="O604" s="11" t="e">
        <f t="shared" si="76"/>
        <v>#N/A</v>
      </c>
      <c r="P604" s="11" t="e">
        <f t="shared" si="77"/>
        <v>#N/A</v>
      </c>
      <c r="Q604" s="11" t="e">
        <f t="shared" si="78"/>
        <v>#N/A</v>
      </c>
      <c r="R604" s="11" t="e">
        <f t="shared" ca="1" si="79"/>
        <v>#N/A</v>
      </c>
    </row>
    <row r="605" spans="2:18" ht="18.75" customHeight="1">
      <c r="B605" s="13">
        <v>601</v>
      </c>
      <c r="C605" s="13">
        <v>33</v>
      </c>
      <c r="D605" s="3">
        <f t="shared" si="74"/>
        <v>24030</v>
      </c>
      <c r="L605" s="3">
        <f t="shared" si="72"/>
        <v>31</v>
      </c>
      <c r="M605" s="3" t="e">
        <f t="shared" si="73"/>
        <v>#N/A</v>
      </c>
      <c r="N605" s="11" t="e">
        <f t="shared" si="75"/>
        <v>#N/A</v>
      </c>
      <c r="O605" s="11" t="e">
        <f t="shared" si="76"/>
        <v>#N/A</v>
      </c>
      <c r="P605" s="11" t="e">
        <f t="shared" si="77"/>
        <v>#N/A</v>
      </c>
      <c r="Q605" s="11" t="e">
        <f t="shared" si="78"/>
        <v>#N/A</v>
      </c>
      <c r="R605" s="11" t="e">
        <f t="shared" ca="1" si="79"/>
        <v>#N/A</v>
      </c>
    </row>
    <row r="606" spans="2:18" ht="18.75" customHeight="1">
      <c r="B606" s="13">
        <v>602</v>
      </c>
      <c r="C606" s="13">
        <v>30</v>
      </c>
      <c r="D606" s="3">
        <f t="shared" si="74"/>
        <v>24070</v>
      </c>
      <c r="L606" s="3">
        <f t="shared" si="72"/>
        <v>31</v>
      </c>
      <c r="M606" s="3" t="e">
        <f t="shared" si="73"/>
        <v>#N/A</v>
      </c>
      <c r="N606" s="11" t="e">
        <f t="shared" si="75"/>
        <v>#N/A</v>
      </c>
      <c r="O606" s="11" t="e">
        <f t="shared" si="76"/>
        <v>#N/A</v>
      </c>
      <c r="P606" s="11" t="e">
        <f t="shared" si="77"/>
        <v>#N/A</v>
      </c>
      <c r="Q606" s="11" t="e">
        <f t="shared" si="78"/>
        <v>#N/A</v>
      </c>
      <c r="R606" s="11" t="e">
        <f t="shared" ca="1" si="79"/>
        <v>#N/A</v>
      </c>
    </row>
    <row r="607" spans="2:18" ht="18.75" customHeight="1">
      <c r="B607" s="13">
        <v>603</v>
      </c>
      <c r="C607" s="13">
        <v>33</v>
      </c>
      <c r="D607" s="3">
        <f t="shared" si="74"/>
        <v>24110</v>
      </c>
      <c r="L607" s="3">
        <f t="shared" si="72"/>
        <v>31</v>
      </c>
      <c r="M607" s="3" t="e">
        <f t="shared" si="73"/>
        <v>#N/A</v>
      </c>
      <c r="N607" s="11" t="e">
        <f t="shared" si="75"/>
        <v>#N/A</v>
      </c>
      <c r="O607" s="11" t="e">
        <f t="shared" si="76"/>
        <v>#N/A</v>
      </c>
      <c r="P607" s="11" t="e">
        <f t="shared" si="77"/>
        <v>#N/A</v>
      </c>
      <c r="Q607" s="11" t="e">
        <f t="shared" si="78"/>
        <v>#N/A</v>
      </c>
      <c r="R607" s="11" t="e">
        <f t="shared" ca="1" si="79"/>
        <v>#N/A</v>
      </c>
    </row>
    <row r="608" spans="2:18" ht="18.75" customHeight="1">
      <c r="B608" s="13">
        <v>604</v>
      </c>
      <c r="C608" s="13">
        <v>32</v>
      </c>
      <c r="D608" s="3">
        <f t="shared" si="74"/>
        <v>24150</v>
      </c>
      <c r="L608" s="3">
        <f t="shared" si="72"/>
        <v>31</v>
      </c>
      <c r="M608" s="3" t="e">
        <f t="shared" si="73"/>
        <v>#N/A</v>
      </c>
      <c r="N608" s="11" t="e">
        <f t="shared" si="75"/>
        <v>#N/A</v>
      </c>
      <c r="O608" s="11" t="e">
        <f t="shared" si="76"/>
        <v>#N/A</v>
      </c>
      <c r="P608" s="11" t="e">
        <f t="shared" si="77"/>
        <v>#N/A</v>
      </c>
      <c r="Q608" s="11" t="e">
        <f t="shared" si="78"/>
        <v>#N/A</v>
      </c>
      <c r="R608" s="11" t="e">
        <f t="shared" ca="1" si="79"/>
        <v>#N/A</v>
      </c>
    </row>
    <row r="609" spans="2:18" ht="18.75" customHeight="1">
      <c r="B609" s="13">
        <v>605</v>
      </c>
      <c r="C609" s="13">
        <v>32</v>
      </c>
      <c r="D609" s="3">
        <f t="shared" si="74"/>
        <v>24190</v>
      </c>
      <c r="L609" s="3">
        <f t="shared" si="72"/>
        <v>31</v>
      </c>
      <c r="M609" s="3" t="e">
        <f t="shared" si="73"/>
        <v>#N/A</v>
      </c>
      <c r="N609" s="11" t="e">
        <f t="shared" si="75"/>
        <v>#N/A</v>
      </c>
      <c r="O609" s="11" t="e">
        <f t="shared" si="76"/>
        <v>#N/A</v>
      </c>
      <c r="P609" s="11" t="e">
        <f t="shared" si="77"/>
        <v>#N/A</v>
      </c>
      <c r="Q609" s="11" t="e">
        <f t="shared" si="78"/>
        <v>#N/A</v>
      </c>
      <c r="R609" s="11" t="e">
        <f t="shared" ca="1" si="79"/>
        <v>#N/A</v>
      </c>
    </row>
    <row r="610" spans="2:18" ht="18.75" customHeight="1">
      <c r="B610" s="13">
        <v>606</v>
      </c>
      <c r="C610" s="13">
        <v>30</v>
      </c>
      <c r="D610" s="3">
        <f t="shared" si="74"/>
        <v>24230</v>
      </c>
      <c r="L610" s="3">
        <f t="shared" si="72"/>
        <v>31</v>
      </c>
      <c r="M610" s="3" t="e">
        <f t="shared" si="73"/>
        <v>#N/A</v>
      </c>
      <c r="N610" s="11" t="e">
        <f t="shared" si="75"/>
        <v>#N/A</v>
      </c>
      <c r="O610" s="11" t="e">
        <f t="shared" si="76"/>
        <v>#N/A</v>
      </c>
      <c r="P610" s="11" t="e">
        <f t="shared" si="77"/>
        <v>#N/A</v>
      </c>
      <c r="Q610" s="11" t="e">
        <f t="shared" si="78"/>
        <v>#N/A</v>
      </c>
      <c r="R610" s="11" t="e">
        <f t="shared" ca="1" si="79"/>
        <v>#N/A</v>
      </c>
    </row>
    <row r="611" spans="2:18" ht="18.75" customHeight="1">
      <c r="B611" s="13">
        <v>607</v>
      </c>
      <c r="C611" s="13">
        <v>31</v>
      </c>
      <c r="D611" s="3">
        <f t="shared" si="74"/>
        <v>24270</v>
      </c>
      <c r="L611" s="3">
        <f t="shared" si="72"/>
        <v>31</v>
      </c>
      <c r="M611" s="3" t="e">
        <f t="shared" si="73"/>
        <v>#N/A</v>
      </c>
      <c r="N611" s="11" t="e">
        <f t="shared" si="75"/>
        <v>#N/A</v>
      </c>
      <c r="O611" s="11" t="e">
        <f t="shared" si="76"/>
        <v>#N/A</v>
      </c>
      <c r="P611" s="11" t="e">
        <f t="shared" si="77"/>
        <v>#N/A</v>
      </c>
      <c r="Q611" s="11" t="e">
        <f t="shared" si="78"/>
        <v>#N/A</v>
      </c>
      <c r="R611" s="11" t="e">
        <f t="shared" ca="1" si="79"/>
        <v>#N/A</v>
      </c>
    </row>
    <row r="612" spans="2:18" ht="18.75" customHeight="1">
      <c r="B612" s="13">
        <v>608</v>
      </c>
      <c r="C612" s="13">
        <v>32</v>
      </c>
      <c r="D612" s="3">
        <f t="shared" si="74"/>
        <v>24310</v>
      </c>
      <c r="L612" s="3">
        <f t="shared" si="72"/>
        <v>31</v>
      </c>
      <c r="M612" s="3" t="e">
        <f t="shared" si="73"/>
        <v>#N/A</v>
      </c>
      <c r="N612" s="11" t="e">
        <f t="shared" si="75"/>
        <v>#N/A</v>
      </c>
      <c r="O612" s="11" t="e">
        <f t="shared" si="76"/>
        <v>#N/A</v>
      </c>
      <c r="P612" s="11" t="e">
        <f t="shared" si="77"/>
        <v>#N/A</v>
      </c>
      <c r="Q612" s="11" t="e">
        <f t="shared" si="78"/>
        <v>#N/A</v>
      </c>
      <c r="R612" s="11" t="e">
        <f t="shared" ca="1" si="79"/>
        <v>#N/A</v>
      </c>
    </row>
    <row r="613" spans="2:18" ht="18.75" customHeight="1">
      <c r="B613" s="13">
        <v>609</v>
      </c>
      <c r="C613" s="13">
        <v>31</v>
      </c>
      <c r="D613" s="3">
        <f t="shared" si="74"/>
        <v>24350</v>
      </c>
      <c r="L613" s="3">
        <f t="shared" si="72"/>
        <v>31</v>
      </c>
      <c r="M613" s="3" t="e">
        <f t="shared" si="73"/>
        <v>#N/A</v>
      </c>
      <c r="N613" s="11" t="e">
        <f t="shared" si="75"/>
        <v>#N/A</v>
      </c>
      <c r="O613" s="11" t="e">
        <f t="shared" si="76"/>
        <v>#N/A</v>
      </c>
      <c r="P613" s="11" t="e">
        <f t="shared" si="77"/>
        <v>#N/A</v>
      </c>
      <c r="Q613" s="11" t="e">
        <f t="shared" si="78"/>
        <v>#N/A</v>
      </c>
      <c r="R613" s="11" t="e">
        <f t="shared" ca="1" si="79"/>
        <v>#N/A</v>
      </c>
    </row>
    <row r="614" spans="2:18" ht="18.75" customHeight="1">
      <c r="B614" s="13">
        <v>610</v>
      </c>
      <c r="C614" s="13">
        <v>30</v>
      </c>
      <c r="D614" s="3">
        <f t="shared" si="74"/>
        <v>24390</v>
      </c>
      <c r="L614" s="3">
        <f t="shared" si="72"/>
        <v>31</v>
      </c>
      <c r="M614" s="3" t="e">
        <f t="shared" si="73"/>
        <v>#N/A</v>
      </c>
      <c r="N614" s="11" t="e">
        <f t="shared" si="75"/>
        <v>#N/A</v>
      </c>
      <c r="O614" s="11" t="e">
        <f t="shared" si="76"/>
        <v>#N/A</v>
      </c>
      <c r="P614" s="11" t="e">
        <f t="shared" si="77"/>
        <v>#N/A</v>
      </c>
      <c r="Q614" s="11" t="e">
        <f t="shared" si="78"/>
        <v>#N/A</v>
      </c>
      <c r="R614" s="11" t="e">
        <f t="shared" ca="1" si="79"/>
        <v>#N/A</v>
      </c>
    </row>
    <row r="615" spans="2:18" ht="18.75" customHeight="1">
      <c r="B615" s="13">
        <v>611</v>
      </c>
      <c r="C615" s="13">
        <v>32</v>
      </c>
      <c r="D615" s="3">
        <f t="shared" si="74"/>
        <v>24430</v>
      </c>
      <c r="L615" s="3">
        <f t="shared" si="72"/>
        <v>31</v>
      </c>
      <c r="M615" s="3" t="e">
        <f t="shared" si="73"/>
        <v>#N/A</v>
      </c>
      <c r="N615" s="11" t="e">
        <f t="shared" si="75"/>
        <v>#N/A</v>
      </c>
      <c r="O615" s="11" t="e">
        <f t="shared" si="76"/>
        <v>#N/A</v>
      </c>
      <c r="P615" s="11" t="e">
        <f t="shared" si="77"/>
        <v>#N/A</v>
      </c>
      <c r="Q615" s="11" t="e">
        <f t="shared" si="78"/>
        <v>#N/A</v>
      </c>
      <c r="R615" s="11" t="e">
        <f t="shared" ca="1" si="79"/>
        <v>#N/A</v>
      </c>
    </row>
    <row r="616" spans="2:18" ht="18.75" customHeight="1">
      <c r="B616" s="13">
        <v>612</v>
      </c>
      <c r="C616" s="13">
        <v>31</v>
      </c>
      <c r="D616" s="3">
        <f t="shared" si="74"/>
        <v>24470</v>
      </c>
      <c r="L616" s="3">
        <f t="shared" si="72"/>
        <v>31</v>
      </c>
      <c r="M616" s="3" t="e">
        <f t="shared" si="73"/>
        <v>#N/A</v>
      </c>
      <c r="N616" s="11" t="e">
        <f t="shared" si="75"/>
        <v>#N/A</v>
      </c>
      <c r="O616" s="11" t="e">
        <f t="shared" si="76"/>
        <v>#N/A</v>
      </c>
      <c r="P616" s="11" t="e">
        <f t="shared" si="77"/>
        <v>#N/A</v>
      </c>
      <c r="Q616" s="11" t="e">
        <f t="shared" si="78"/>
        <v>#N/A</v>
      </c>
      <c r="R616" s="11" t="e">
        <f t="shared" ca="1" si="79"/>
        <v>#N/A</v>
      </c>
    </row>
    <row r="617" spans="2:18" ht="18.75" customHeight="1">
      <c r="B617" s="13">
        <v>613</v>
      </c>
      <c r="C617" s="13">
        <v>32</v>
      </c>
      <c r="D617" s="3">
        <f t="shared" si="74"/>
        <v>24510</v>
      </c>
      <c r="L617" s="3">
        <f t="shared" si="72"/>
        <v>31</v>
      </c>
      <c r="M617" s="3" t="e">
        <f t="shared" si="73"/>
        <v>#N/A</v>
      </c>
      <c r="N617" s="11" t="e">
        <f t="shared" si="75"/>
        <v>#N/A</v>
      </c>
      <c r="O617" s="11" t="e">
        <f t="shared" si="76"/>
        <v>#N/A</v>
      </c>
      <c r="P617" s="11" t="e">
        <f t="shared" si="77"/>
        <v>#N/A</v>
      </c>
      <c r="Q617" s="11" t="e">
        <f t="shared" si="78"/>
        <v>#N/A</v>
      </c>
      <c r="R617" s="11" t="e">
        <f t="shared" ca="1" si="79"/>
        <v>#N/A</v>
      </c>
    </row>
    <row r="618" spans="2:18" ht="18.75" customHeight="1">
      <c r="B618" s="13">
        <v>614</v>
      </c>
      <c r="C618" s="13">
        <v>31</v>
      </c>
      <c r="D618" s="3">
        <f t="shared" si="74"/>
        <v>24550</v>
      </c>
      <c r="L618" s="3">
        <f t="shared" si="72"/>
        <v>31</v>
      </c>
      <c r="M618" s="3" t="e">
        <f t="shared" si="73"/>
        <v>#N/A</v>
      </c>
      <c r="N618" s="11" t="e">
        <f t="shared" si="75"/>
        <v>#N/A</v>
      </c>
      <c r="O618" s="11" t="e">
        <f t="shared" si="76"/>
        <v>#N/A</v>
      </c>
      <c r="P618" s="11" t="e">
        <f t="shared" si="77"/>
        <v>#N/A</v>
      </c>
      <c r="Q618" s="11" t="e">
        <f t="shared" si="78"/>
        <v>#N/A</v>
      </c>
      <c r="R618" s="11" t="e">
        <f t="shared" ca="1" si="79"/>
        <v>#N/A</v>
      </c>
    </row>
    <row r="619" spans="2:18" ht="18.75" customHeight="1">
      <c r="B619" s="13">
        <v>615</v>
      </c>
      <c r="C619" s="13">
        <v>31</v>
      </c>
      <c r="D619" s="3">
        <f t="shared" si="74"/>
        <v>24590</v>
      </c>
      <c r="L619" s="3">
        <f t="shared" si="72"/>
        <v>31</v>
      </c>
      <c r="M619" s="3" t="e">
        <f t="shared" si="73"/>
        <v>#N/A</v>
      </c>
      <c r="N619" s="11" t="e">
        <f t="shared" si="75"/>
        <v>#N/A</v>
      </c>
      <c r="O619" s="11" t="e">
        <f t="shared" si="76"/>
        <v>#N/A</v>
      </c>
      <c r="P619" s="11" t="e">
        <f t="shared" si="77"/>
        <v>#N/A</v>
      </c>
      <c r="Q619" s="11" t="e">
        <f t="shared" si="78"/>
        <v>#N/A</v>
      </c>
      <c r="R619" s="11" t="e">
        <f t="shared" ca="1" si="79"/>
        <v>#N/A</v>
      </c>
    </row>
    <row r="620" spans="2:18" ht="18.75" customHeight="1">
      <c r="B620" s="13">
        <v>616</v>
      </c>
      <c r="C620" s="13">
        <v>32</v>
      </c>
      <c r="D620" s="3">
        <f t="shared" si="74"/>
        <v>24630</v>
      </c>
      <c r="L620" s="3">
        <f t="shared" si="72"/>
        <v>31</v>
      </c>
      <c r="M620" s="3" t="e">
        <f t="shared" si="73"/>
        <v>#N/A</v>
      </c>
      <c r="N620" s="11" t="e">
        <f t="shared" si="75"/>
        <v>#N/A</v>
      </c>
      <c r="O620" s="11" t="e">
        <f t="shared" si="76"/>
        <v>#N/A</v>
      </c>
      <c r="P620" s="11" t="e">
        <f t="shared" si="77"/>
        <v>#N/A</v>
      </c>
      <c r="Q620" s="11" t="e">
        <f t="shared" si="78"/>
        <v>#N/A</v>
      </c>
      <c r="R620" s="11" t="e">
        <f t="shared" ca="1" si="79"/>
        <v>#N/A</v>
      </c>
    </row>
    <row r="621" spans="2:18" ht="18.75" customHeight="1">
      <c r="B621" s="13">
        <v>617</v>
      </c>
      <c r="C621" s="13">
        <v>31</v>
      </c>
      <c r="D621" s="3">
        <f t="shared" si="74"/>
        <v>24670</v>
      </c>
      <c r="L621" s="3">
        <f t="shared" si="72"/>
        <v>31</v>
      </c>
      <c r="M621" s="3" t="e">
        <f t="shared" si="73"/>
        <v>#N/A</v>
      </c>
      <c r="N621" s="11" t="e">
        <f t="shared" si="75"/>
        <v>#N/A</v>
      </c>
      <c r="O621" s="11" t="e">
        <f t="shared" si="76"/>
        <v>#N/A</v>
      </c>
      <c r="P621" s="11" t="e">
        <f t="shared" si="77"/>
        <v>#N/A</v>
      </c>
      <c r="Q621" s="11" t="e">
        <f t="shared" si="78"/>
        <v>#N/A</v>
      </c>
      <c r="R621" s="11" t="e">
        <f t="shared" ca="1" si="79"/>
        <v>#N/A</v>
      </c>
    </row>
    <row r="622" spans="2:18" ht="18.75" customHeight="1">
      <c r="B622" s="13">
        <v>618</v>
      </c>
      <c r="C622" s="13">
        <v>31</v>
      </c>
      <c r="D622" s="3">
        <f t="shared" si="74"/>
        <v>24710</v>
      </c>
      <c r="L622" s="3">
        <f t="shared" si="72"/>
        <v>31</v>
      </c>
      <c r="M622" s="3" t="e">
        <f t="shared" si="73"/>
        <v>#N/A</v>
      </c>
      <c r="N622" s="11" t="e">
        <f t="shared" si="75"/>
        <v>#N/A</v>
      </c>
      <c r="O622" s="11" t="e">
        <f t="shared" si="76"/>
        <v>#N/A</v>
      </c>
      <c r="P622" s="11" t="e">
        <f t="shared" si="77"/>
        <v>#N/A</v>
      </c>
      <c r="Q622" s="11" t="e">
        <f t="shared" si="78"/>
        <v>#N/A</v>
      </c>
      <c r="R622" s="11" t="e">
        <f t="shared" ca="1" si="79"/>
        <v>#N/A</v>
      </c>
    </row>
    <row r="623" spans="2:18" ht="18.75" customHeight="1">
      <c r="B623" s="13">
        <v>619</v>
      </c>
      <c r="C623" s="13">
        <v>30</v>
      </c>
      <c r="D623" s="3">
        <f t="shared" si="74"/>
        <v>24750</v>
      </c>
      <c r="L623" s="3">
        <f t="shared" si="72"/>
        <v>31</v>
      </c>
      <c r="M623" s="3" t="e">
        <f t="shared" si="73"/>
        <v>#N/A</v>
      </c>
      <c r="N623" s="11" t="e">
        <f t="shared" si="75"/>
        <v>#N/A</v>
      </c>
      <c r="O623" s="11" t="e">
        <f t="shared" si="76"/>
        <v>#N/A</v>
      </c>
      <c r="P623" s="11" t="e">
        <f t="shared" si="77"/>
        <v>#N/A</v>
      </c>
      <c r="Q623" s="11" t="e">
        <f t="shared" si="78"/>
        <v>#N/A</v>
      </c>
      <c r="R623" s="11" t="e">
        <f t="shared" ca="1" si="79"/>
        <v>#N/A</v>
      </c>
    </row>
    <row r="624" spans="2:18" ht="18.75" customHeight="1">
      <c r="B624" s="13">
        <v>620</v>
      </c>
      <c r="C624" s="13">
        <v>30</v>
      </c>
      <c r="D624" s="3">
        <f t="shared" si="74"/>
        <v>24790</v>
      </c>
      <c r="L624" s="3">
        <f t="shared" si="72"/>
        <v>31</v>
      </c>
      <c r="M624" s="3" t="e">
        <f t="shared" si="73"/>
        <v>#N/A</v>
      </c>
      <c r="N624" s="11" t="e">
        <f t="shared" si="75"/>
        <v>#N/A</v>
      </c>
      <c r="O624" s="11" t="e">
        <f t="shared" si="76"/>
        <v>#N/A</v>
      </c>
      <c r="P624" s="11" t="e">
        <f t="shared" si="77"/>
        <v>#N/A</v>
      </c>
      <c r="Q624" s="11" t="e">
        <f t="shared" si="78"/>
        <v>#N/A</v>
      </c>
      <c r="R624" s="11" t="e">
        <f t="shared" ca="1" si="79"/>
        <v>#N/A</v>
      </c>
    </row>
    <row r="625" spans="2:18" ht="18.75" customHeight="1">
      <c r="B625" s="13">
        <v>621</v>
      </c>
      <c r="C625" s="13">
        <v>29</v>
      </c>
      <c r="D625" s="3">
        <f t="shared" si="74"/>
        <v>24830</v>
      </c>
      <c r="L625" s="3">
        <f t="shared" si="72"/>
        <v>32</v>
      </c>
      <c r="M625" s="3" t="e">
        <f t="shared" si="73"/>
        <v>#N/A</v>
      </c>
      <c r="N625" s="11" t="e">
        <f t="shared" si="75"/>
        <v>#N/A</v>
      </c>
      <c r="O625" s="11" t="e">
        <f t="shared" si="76"/>
        <v>#N/A</v>
      </c>
      <c r="P625" s="11" t="e">
        <f t="shared" si="77"/>
        <v>#N/A</v>
      </c>
      <c r="Q625" s="11" t="e">
        <f t="shared" si="78"/>
        <v>#N/A</v>
      </c>
      <c r="R625" s="11" t="e">
        <f t="shared" ca="1" si="79"/>
        <v>#N/A</v>
      </c>
    </row>
    <row r="626" spans="2:18" ht="18.75" customHeight="1">
      <c r="B626" s="13">
        <v>622</v>
      </c>
      <c r="C626" s="13">
        <v>30</v>
      </c>
      <c r="D626" s="3">
        <f t="shared" si="74"/>
        <v>24870</v>
      </c>
      <c r="L626" s="3">
        <f t="shared" si="72"/>
        <v>32</v>
      </c>
      <c r="M626" s="3" t="e">
        <f t="shared" si="73"/>
        <v>#N/A</v>
      </c>
      <c r="N626" s="11" t="e">
        <f t="shared" si="75"/>
        <v>#N/A</v>
      </c>
      <c r="O626" s="11" t="e">
        <f t="shared" si="76"/>
        <v>#N/A</v>
      </c>
      <c r="P626" s="11" t="e">
        <f t="shared" si="77"/>
        <v>#N/A</v>
      </c>
      <c r="Q626" s="11" t="e">
        <f t="shared" si="78"/>
        <v>#N/A</v>
      </c>
      <c r="R626" s="11" t="e">
        <f t="shared" ca="1" si="79"/>
        <v>#N/A</v>
      </c>
    </row>
    <row r="627" spans="2:18" ht="18.75" customHeight="1">
      <c r="B627" s="13">
        <v>623</v>
      </c>
      <c r="C627" s="13">
        <v>29</v>
      </c>
      <c r="D627" s="3">
        <f t="shared" si="74"/>
        <v>24910</v>
      </c>
      <c r="L627" s="3">
        <f t="shared" si="72"/>
        <v>32</v>
      </c>
      <c r="M627" s="3" t="e">
        <f t="shared" si="73"/>
        <v>#N/A</v>
      </c>
      <c r="N627" s="11" t="e">
        <f t="shared" si="75"/>
        <v>#N/A</v>
      </c>
      <c r="O627" s="11" t="e">
        <f t="shared" si="76"/>
        <v>#N/A</v>
      </c>
      <c r="P627" s="11" t="e">
        <f t="shared" si="77"/>
        <v>#N/A</v>
      </c>
      <c r="Q627" s="11" t="e">
        <f t="shared" si="78"/>
        <v>#N/A</v>
      </c>
      <c r="R627" s="11" t="e">
        <f t="shared" ca="1" si="79"/>
        <v>#N/A</v>
      </c>
    </row>
    <row r="628" spans="2:18" ht="18.75" customHeight="1">
      <c r="B628" s="13">
        <v>624</v>
      </c>
      <c r="C628" s="13">
        <v>30</v>
      </c>
      <c r="D628" s="3">
        <f t="shared" si="74"/>
        <v>24950</v>
      </c>
      <c r="L628" s="3">
        <f t="shared" si="72"/>
        <v>32</v>
      </c>
      <c r="M628" s="3" t="e">
        <f t="shared" si="73"/>
        <v>#N/A</v>
      </c>
      <c r="N628" s="11" t="e">
        <f t="shared" si="75"/>
        <v>#N/A</v>
      </c>
      <c r="O628" s="11" t="e">
        <f t="shared" si="76"/>
        <v>#N/A</v>
      </c>
      <c r="P628" s="11" t="e">
        <f t="shared" si="77"/>
        <v>#N/A</v>
      </c>
      <c r="Q628" s="11" t="e">
        <f t="shared" si="78"/>
        <v>#N/A</v>
      </c>
      <c r="R628" s="11" t="e">
        <f t="shared" ca="1" si="79"/>
        <v>#N/A</v>
      </c>
    </row>
    <row r="629" spans="2:18" ht="18.75" customHeight="1">
      <c r="B629" s="13">
        <v>625</v>
      </c>
      <c r="C629" s="13">
        <v>30</v>
      </c>
      <c r="D629" s="3">
        <f t="shared" si="74"/>
        <v>24990</v>
      </c>
      <c r="L629" s="3">
        <f t="shared" si="72"/>
        <v>32</v>
      </c>
      <c r="M629" s="3" t="e">
        <f t="shared" si="73"/>
        <v>#N/A</v>
      </c>
      <c r="N629" s="11" t="e">
        <f t="shared" si="75"/>
        <v>#N/A</v>
      </c>
      <c r="O629" s="11" t="e">
        <f t="shared" si="76"/>
        <v>#N/A</v>
      </c>
      <c r="P629" s="11" t="e">
        <f t="shared" si="77"/>
        <v>#N/A</v>
      </c>
      <c r="Q629" s="11" t="e">
        <f t="shared" si="78"/>
        <v>#N/A</v>
      </c>
      <c r="R629" s="11" t="e">
        <f t="shared" ca="1" si="79"/>
        <v>#N/A</v>
      </c>
    </row>
    <row r="630" spans="2:18" ht="18.75" customHeight="1">
      <c r="B630" s="13">
        <v>626</v>
      </c>
      <c r="C630" s="13">
        <v>29</v>
      </c>
      <c r="D630" s="3">
        <f t="shared" si="74"/>
        <v>25030</v>
      </c>
      <c r="L630" s="3">
        <f t="shared" si="72"/>
        <v>32</v>
      </c>
      <c r="M630" s="3" t="e">
        <f t="shared" si="73"/>
        <v>#N/A</v>
      </c>
      <c r="N630" s="11" t="e">
        <f t="shared" si="75"/>
        <v>#N/A</v>
      </c>
      <c r="O630" s="11" t="e">
        <f t="shared" si="76"/>
        <v>#N/A</v>
      </c>
      <c r="P630" s="11" t="e">
        <f t="shared" si="77"/>
        <v>#N/A</v>
      </c>
      <c r="Q630" s="11" t="e">
        <f t="shared" si="78"/>
        <v>#N/A</v>
      </c>
      <c r="R630" s="11" t="e">
        <f t="shared" ca="1" si="79"/>
        <v>#N/A</v>
      </c>
    </row>
    <row r="631" spans="2:18" ht="18.75" customHeight="1">
      <c r="B631" s="13">
        <v>627</v>
      </c>
      <c r="C631" s="13">
        <v>28</v>
      </c>
      <c r="D631" s="3">
        <f t="shared" si="74"/>
        <v>25070</v>
      </c>
      <c r="L631" s="3">
        <f t="shared" si="72"/>
        <v>32</v>
      </c>
      <c r="M631" s="3" t="e">
        <f t="shared" si="73"/>
        <v>#N/A</v>
      </c>
      <c r="N631" s="11" t="e">
        <f t="shared" si="75"/>
        <v>#N/A</v>
      </c>
      <c r="O631" s="11" t="e">
        <f t="shared" si="76"/>
        <v>#N/A</v>
      </c>
      <c r="P631" s="11" t="e">
        <f t="shared" si="77"/>
        <v>#N/A</v>
      </c>
      <c r="Q631" s="11" t="e">
        <f t="shared" si="78"/>
        <v>#N/A</v>
      </c>
      <c r="R631" s="11" t="e">
        <f t="shared" ca="1" si="79"/>
        <v>#N/A</v>
      </c>
    </row>
    <row r="632" spans="2:18" ht="18.75" customHeight="1">
      <c r="B632" s="13">
        <v>628</v>
      </c>
      <c r="C632" s="13">
        <v>30</v>
      </c>
      <c r="D632" s="3">
        <f t="shared" si="74"/>
        <v>25110</v>
      </c>
      <c r="L632" s="3">
        <f t="shared" si="72"/>
        <v>32</v>
      </c>
      <c r="M632" s="3" t="e">
        <f t="shared" si="73"/>
        <v>#N/A</v>
      </c>
      <c r="N632" s="11" t="e">
        <f t="shared" si="75"/>
        <v>#N/A</v>
      </c>
      <c r="O632" s="11" t="e">
        <f t="shared" si="76"/>
        <v>#N/A</v>
      </c>
      <c r="P632" s="11" t="e">
        <f t="shared" si="77"/>
        <v>#N/A</v>
      </c>
      <c r="Q632" s="11" t="e">
        <f t="shared" si="78"/>
        <v>#N/A</v>
      </c>
      <c r="R632" s="11" t="e">
        <f t="shared" ca="1" si="79"/>
        <v>#N/A</v>
      </c>
    </row>
    <row r="633" spans="2:18" ht="18.75" customHeight="1">
      <c r="B633" s="13">
        <v>629</v>
      </c>
      <c r="C633" s="13">
        <v>28</v>
      </c>
      <c r="D633" s="3">
        <f t="shared" si="74"/>
        <v>25150</v>
      </c>
      <c r="L633" s="3">
        <f t="shared" si="72"/>
        <v>32</v>
      </c>
      <c r="M633" s="3" t="e">
        <f t="shared" si="73"/>
        <v>#N/A</v>
      </c>
      <c r="N633" s="11" t="e">
        <f t="shared" si="75"/>
        <v>#N/A</v>
      </c>
      <c r="O633" s="11" t="e">
        <f t="shared" si="76"/>
        <v>#N/A</v>
      </c>
      <c r="P633" s="11" t="e">
        <f t="shared" si="77"/>
        <v>#N/A</v>
      </c>
      <c r="Q633" s="11" t="e">
        <f t="shared" si="78"/>
        <v>#N/A</v>
      </c>
      <c r="R633" s="11" t="e">
        <f t="shared" ca="1" si="79"/>
        <v>#N/A</v>
      </c>
    </row>
    <row r="634" spans="2:18" ht="18.75" customHeight="1">
      <c r="B634" s="13">
        <v>630</v>
      </c>
      <c r="C634" s="13">
        <v>30</v>
      </c>
      <c r="D634" s="3">
        <f t="shared" si="74"/>
        <v>25190</v>
      </c>
      <c r="L634" s="3">
        <f t="shared" si="72"/>
        <v>32</v>
      </c>
      <c r="M634" s="3" t="e">
        <f t="shared" si="73"/>
        <v>#N/A</v>
      </c>
      <c r="N634" s="11" t="e">
        <f t="shared" si="75"/>
        <v>#N/A</v>
      </c>
      <c r="O634" s="11" t="e">
        <f t="shared" si="76"/>
        <v>#N/A</v>
      </c>
      <c r="P634" s="11" t="e">
        <f t="shared" si="77"/>
        <v>#N/A</v>
      </c>
      <c r="Q634" s="11" t="e">
        <f t="shared" si="78"/>
        <v>#N/A</v>
      </c>
      <c r="R634" s="11" t="e">
        <f t="shared" ca="1" si="79"/>
        <v>#N/A</v>
      </c>
    </row>
    <row r="635" spans="2:18" ht="18.75" customHeight="1">
      <c r="B635" s="13">
        <v>631</v>
      </c>
      <c r="C635" s="13">
        <v>31</v>
      </c>
      <c r="D635" s="3">
        <f t="shared" si="74"/>
        <v>25230</v>
      </c>
      <c r="L635" s="3">
        <f t="shared" si="72"/>
        <v>32</v>
      </c>
      <c r="M635" s="3" t="e">
        <f t="shared" si="73"/>
        <v>#N/A</v>
      </c>
      <c r="N635" s="11" t="e">
        <f t="shared" si="75"/>
        <v>#N/A</v>
      </c>
      <c r="O635" s="11" t="e">
        <f t="shared" si="76"/>
        <v>#N/A</v>
      </c>
      <c r="P635" s="11" t="e">
        <f t="shared" si="77"/>
        <v>#N/A</v>
      </c>
      <c r="Q635" s="11" t="e">
        <f t="shared" si="78"/>
        <v>#N/A</v>
      </c>
      <c r="R635" s="11" t="e">
        <f t="shared" ca="1" si="79"/>
        <v>#N/A</v>
      </c>
    </row>
    <row r="636" spans="2:18" ht="18.75" customHeight="1">
      <c r="B636" s="13">
        <v>632</v>
      </c>
      <c r="C636" s="13">
        <v>27</v>
      </c>
      <c r="D636" s="3">
        <f t="shared" si="74"/>
        <v>25270</v>
      </c>
      <c r="L636" s="3">
        <f t="shared" si="72"/>
        <v>32</v>
      </c>
      <c r="M636" s="3" t="e">
        <f t="shared" si="73"/>
        <v>#N/A</v>
      </c>
      <c r="N636" s="11" t="e">
        <f t="shared" si="75"/>
        <v>#N/A</v>
      </c>
      <c r="O636" s="11" t="e">
        <f t="shared" si="76"/>
        <v>#N/A</v>
      </c>
      <c r="P636" s="11" t="e">
        <f t="shared" si="77"/>
        <v>#N/A</v>
      </c>
      <c r="Q636" s="11" t="e">
        <f t="shared" si="78"/>
        <v>#N/A</v>
      </c>
      <c r="R636" s="11" t="e">
        <f t="shared" ca="1" si="79"/>
        <v>#N/A</v>
      </c>
    </row>
    <row r="637" spans="2:18" ht="18.75" customHeight="1">
      <c r="B637" s="13">
        <v>633</v>
      </c>
      <c r="C637" s="13">
        <v>30</v>
      </c>
      <c r="D637" s="3">
        <f t="shared" si="74"/>
        <v>25310</v>
      </c>
      <c r="L637" s="3">
        <f t="shared" si="72"/>
        <v>32</v>
      </c>
      <c r="M637" s="3" t="e">
        <f t="shared" si="73"/>
        <v>#N/A</v>
      </c>
      <c r="N637" s="11" t="e">
        <f t="shared" si="75"/>
        <v>#N/A</v>
      </c>
      <c r="O637" s="11" t="e">
        <f t="shared" si="76"/>
        <v>#N/A</v>
      </c>
      <c r="P637" s="11" t="e">
        <f t="shared" si="77"/>
        <v>#N/A</v>
      </c>
      <c r="Q637" s="11" t="e">
        <f t="shared" si="78"/>
        <v>#N/A</v>
      </c>
      <c r="R637" s="11" t="e">
        <f t="shared" ca="1" si="79"/>
        <v>#N/A</v>
      </c>
    </row>
    <row r="638" spans="2:18" ht="18.75" customHeight="1">
      <c r="B638" s="13">
        <v>634</v>
      </c>
      <c r="C638" s="13">
        <v>29</v>
      </c>
      <c r="D638" s="3">
        <f t="shared" si="74"/>
        <v>25350</v>
      </c>
      <c r="L638" s="3">
        <f t="shared" si="72"/>
        <v>32</v>
      </c>
      <c r="M638" s="3" t="e">
        <f t="shared" si="73"/>
        <v>#N/A</v>
      </c>
      <c r="N638" s="11" t="e">
        <f t="shared" si="75"/>
        <v>#N/A</v>
      </c>
      <c r="O638" s="11" t="e">
        <f t="shared" si="76"/>
        <v>#N/A</v>
      </c>
      <c r="P638" s="11" t="e">
        <f t="shared" si="77"/>
        <v>#N/A</v>
      </c>
      <c r="Q638" s="11" t="e">
        <f t="shared" si="78"/>
        <v>#N/A</v>
      </c>
      <c r="R638" s="11" t="e">
        <f t="shared" ca="1" si="79"/>
        <v>#N/A</v>
      </c>
    </row>
    <row r="639" spans="2:18" ht="18.75" customHeight="1">
      <c r="B639" s="13">
        <v>635</v>
      </c>
      <c r="C639" s="13">
        <v>30</v>
      </c>
      <c r="D639" s="3">
        <f t="shared" si="74"/>
        <v>25390</v>
      </c>
      <c r="L639" s="3">
        <f t="shared" si="72"/>
        <v>32</v>
      </c>
      <c r="M639" s="3" t="e">
        <f t="shared" si="73"/>
        <v>#N/A</v>
      </c>
      <c r="N639" s="11" t="e">
        <f t="shared" si="75"/>
        <v>#N/A</v>
      </c>
      <c r="O639" s="11" t="e">
        <f t="shared" si="76"/>
        <v>#N/A</v>
      </c>
      <c r="P639" s="11" t="e">
        <f t="shared" si="77"/>
        <v>#N/A</v>
      </c>
      <c r="Q639" s="11" t="e">
        <f t="shared" si="78"/>
        <v>#N/A</v>
      </c>
      <c r="R639" s="11" t="e">
        <f t="shared" ca="1" si="79"/>
        <v>#N/A</v>
      </c>
    </row>
    <row r="640" spans="2:18" ht="18.75" customHeight="1">
      <c r="B640" s="13">
        <v>636</v>
      </c>
      <c r="C640" s="13">
        <v>26</v>
      </c>
      <c r="D640" s="3">
        <f t="shared" si="74"/>
        <v>25430</v>
      </c>
      <c r="L640" s="3">
        <f t="shared" si="72"/>
        <v>32</v>
      </c>
      <c r="M640" s="3" t="e">
        <f t="shared" si="73"/>
        <v>#N/A</v>
      </c>
      <c r="N640" s="11" t="e">
        <f t="shared" si="75"/>
        <v>#N/A</v>
      </c>
      <c r="O640" s="11" t="e">
        <f t="shared" si="76"/>
        <v>#N/A</v>
      </c>
      <c r="P640" s="11" t="e">
        <f t="shared" si="77"/>
        <v>#N/A</v>
      </c>
      <c r="Q640" s="11" t="e">
        <f t="shared" si="78"/>
        <v>#N/A</v>
      </c>
      <c r="R640" s="11" t="e">
        <f t="shared" ca="1" si="79"/>
        <v>#N/A</v>
      </c>
    </row>
    <row r="641" spans="2:18" ht="18.75" customHeight="1">
      <c r="B641" s="13">
        <v>637</v>
      </c>
      <c r="C641" s="13">
        <v>27</v>
      </c>
      <c r="D641" s="3">
        <f t="shared" si="74"/>
        <v>25470</v>
      </c>
      <c r="L641" s="3">
        <f t="shared" si="72"/>
        <v>32</v>
      </c>
      <c r="M641" s="3" t="e">
        <f t="shared" si="73"/>
        <v>#N/A</v>
      </c>
      <c r="N641" s="11" t="e">
        <f t="shared" si="75"/>
        <v>#N/A</v>
      </c>
      <c r="O641" s="11" t="e">
        <f t="shared" si="76"/>
        <v>#N/A</v>
      </c>
      <c r="P641" s="11" t="e">
        <f t="shared" si="77"/>
        <v>#N/A</v>
      </c>
      <c r="Q641" s="11" t="e">
        <f t="shared" si="78"/>
        <v>#N/A</v>
      </c>
      <c r="R641" s="11" t="e">
        <f t="shared" ca="1" si="79"/>
        <v>#N/A</v>
      </c>
    </row>
    <row r="642" spans="2:18" ht="18.75" customHeight="1">
      <c r="B642" s="13">
        <v>638</v>
      </c>
      <c r="C642" s="13">
        <v>27</v>
      </c>
      <c r="D642" s="3">
        <f t="shared" si="74"/>
        <v>25510</v>
      </c>
      <c r="L642" s="3">
        <f t="shared" si="72"/>
        <v>32</v>
      </c>
      <c r="M642" s="3" t="e">
        <f t="shared" si="73"/>
        <v>#N/A</v>
      </c>
      <c r="N642" s="11" t="e">
        <f t="shared" si="75"/>
        <v>#N/A</v>
      </c>
      <c r="O642" s="11" t="e">
        <f t="shared" si="76"/>
        <v>#N/A</v>
      </c>
      <c r="P642" s="11" t="e">
        <f t="shared" si="77"/>
        <v>#N/A</v>
      </c>
      <c r="Q642" s="11" t="e">
        <f t="shared" si="78"/>
        <v>#N/A</v>
      </c>
      <c r="R642" s="11" t="e">
        <f t="shared" ca="1" si="79"/>
        <v>#N/A</v>
      </c>
    </row>
    <row r="643" spans="2:18" ht="18.75" customHeight="1">
      <c r="B643" s="13">
        <v>639</v>
      </c>
      <c r="C643" s="13">
        <v>32</v>
      </c>
      <c r="D643" s="3">
        <f t="shared" si="74"/>
        <v>25550</v>
      </c>
      <c r="L643" s="3">
        <f t="shared" si="72"/>
        <v>32</v>
      </c>
      <c r="M643" s="3" t="e">
        <f t="shared" si="73"/>
        <v>#N/A</v>
      </c>
      <c r="N643" s="11" t="e">
        <f t="shared" si="75"/>
        <v>#N/A</v>
      </c>
      <c r="O643" s="11" t="e">
        <f t="shared" si="76"/>
        <v>#N/A</v>
      </c>
      <c r="P643" s="11" t="e">
        <f t="shared" si="77"/>
        <v>#N/A</v>
      </c>
      <c r="Q643" s="11" t="e">
        <f t="shared" si="78"/>
        <v>#N/A</v>
      </c>
      <c r="R643" s="11" t="e">
        <f t="shared" ca="1" si="79"/>
        <v>#N/A</v>
      </c>
    </row>
    <row r="644" spans="2:18" ht="18.75" customHeight="1">
      <c r="B644" s="13">
        <v>640</v>
      </c>
      <c r="C644" s="13">
        <v>28</v>
      </c>
      <c r="D644" s="3">
        <f t="shared" si="74"/>
        <v>25590</v>
      </c>
      <c r="L644" s="3">
        <f t="shared" si="72"/>
        <v>32</v>
      </c>
      <c r="M644" s="3" t="e">
        <f t="shared" si="73"/>
        <v>#N/A</v>
      </c>
      <c r="N644" s="11" t="e">
        <f t="shared" si="75"/>
        <v>#N/A</v>
      </c>
      <c r="O644" s="11" t="e">
        <f t="shared" si="76"/>
        <v>#N/A</v>
      </c>
      <c r="P644" s="11" t="e">
        <f t="shared" si="77"/>
        <v>#N/A</v>
      </c>
      <c r="Q644" s="11" t="e">
        <f t="shared" si="78"/>
        <v>#N/A</v>
      </c>
      <c r="R644" s="11" t="e">
        <f t="shared" ca="1" si="79"/>
        <v>#N/A</v>
      </c>
    </row>
    <row r="645" spans="2:18" ht="18.75" customHeight="1">
      <c r="B645" s="13">
        <v>641</v>
      </c>
      <c r="C645" s="13">
        <v>29</v>
      </c>
      <c r="D645" s="3">
        <f t="shared" si="74"/>
        <v>25630</v>
      </c>
      <c r="L645" s="3">
        <f t="shared" ref="L645:L708" si="80">IF(B645="",NA(),ROUNDUP(B645/J$5,0))</f>
        <v>33</v>
      </c>
      <c r="M645" s="3" t="e">
        <f t="shared" ref="M645:M708" si="81">IF(OR(B645&gt;J$7,B645=""),NA(),B645)</f>
        <v>#N/A</v>
      </c>
      <c r="N645" s="11" t="e">
        <f t="shared" si="75"/>
        <v>#N/A</v>
      </c>
      <c r="O645" s="11" t="e">
        <f t="shared" si="76"/>
        <v>#N/A</v>
      </c>
      <c r="P645" s="11" t="e">
        <f t="shared" si="77"/>
        <v>#N/A</v>
      </c>
      <c r="Q645" s="11" t="e">
        <f t="shared" si="78"/>
        <v>#N/A</v>
      </c>
      <c r="R645" s="11" t="e">
        <f t="shared" ca="1" si="79"/>
        <v>#N/A</v>
      </c>
    </row>
    <row r="646" spans="2:18" ht="18.75" customHeight="1">
      <c r="B646" s="13">
        <v>642</v>
      </c>
      <c r="C646" s="13">
        <v>27</v>
      </c>
      <c r="D646" s="3">
        <f t="shared" ref="D646:D709" si="82">G$5*B646+G$6</f>
        <v>25670</v>
      </c>
      <c r="L646" s="3">
        <f t="shared" si="80"/>
        <v>33</v>
      </c>
      <c r="M646" s="3" t="e">
        <f t="shared" si="81"/>
        <v>#N/A</v>
      </c>
      <c r="N646" s="11" t="e">
        <f t="shared" ref="N646:N709" si="83">(M646-1)*J$5+1</f>
        <v>#N/A</v>
      </c>
      <c r="O646" s="11" t="e">
        <f t="shared" ref="O646:O709" si="84">M646*J$5</f>
        <v>#N/A</v>
      </c>
      <c r="P646" s="11" t="e">
        <f t="shared" ref="P646:P709" si="85">(N646+O646)/2*G$5+G$6</f>
        <v>#N/A</v>
      </c>
      <c r="Q646" s="11" t="e">
        <f t="shared" ref="Q646:Q709" si="86">IF(J$6="B",M646,P646)</f>
        <v>#N/A</v>
      </c>
      <c r="R646" s="11" t="e">
        <f t="shared" ref="R646:R709" ca="1" si="87">SUM(OFFSET(INDIRECT("C"&amp;TEXT(5+(M646-1)*J$5,"#")),0,0,J$5,1))</f>
        <v>#N/A</v>
      </c>
    </row>
    <row r="647" spans="2:18" ht="18.75" customHeight="1">
      <c r="B647" s="13">
        <v>643</v>
      </c>
      <c r="C647" s="13">
        <v>26</v>
      </c>
      <c r="D647" s="3">
        <f t="shared" si="82"/>
        <v>25710</v>
      </c>
      <c r="L647" s="3">
        <f t="shared" si="80"/>
        <v>33</v>
      </c>
      <c r="M647" s="3" t="e">
        <f t="shared" si="81"/>
        <v>#N/A</v>
      </c>
      <c r="N647" s="11" t="e">
        <f t="shared" si="83"/>
        <v>#N/A</v>
      </c>
      <c r="O647" s="11" t="e">
        <f t="shared" si="84"/>
        <v>#N/A</v>
      </c>
      <c r="P647" s="11" t="e">
        <f t="shared" si="85"/>
        <v>#N/A</v>
      </c>
      <c r="Q647" s="11" t="e">
        <f t="shared" si="86"/>
        <v>#N/A</v>
      </c>
      <c r="R647" s="11" t="e">
        <f t="shared" ca="1" si="87"/>
        <v>#N/A</v>
      </c>
    </row>
    <row r="648" spans="2:18" ht="18.75" customHeight="1">
      <c r="B648" s="13">
        <v>644</v>
      </c>
      <c r="C648" s="13">
        <v>26</v>
      </c>
      <c r="D648" s="3">
        <f t="shared" si="82"/>
        <v>25750</v>
      </c>
      <c r="L648" s="3">
        <f t="shared" si="80"/>
        <v>33</v>
      </c>
      <c r="M648" s="3" t="e">
        <f t="shared" si="81"/>
        <v>#N/A</v>
      </c>
      <c r="N648" s="11" t="e">
        <f t="shared" si="83"/>
        <v>#N/A</v>
      </c>
      <c r="O648" s="11" t="e">
        <f t="shared" si="84"/>
        <v>#N/A</v>
      </c>
      <c r="P648" s="11" t="e">
        <f t="shared" si="85"/>
        <v>#N/A</v>
      </c>
      <c r="Q648" s="11" t="e">
        <f t="shared" si="86"/>
        <v>#N/A</v>
      </c>
      <c r="R648" s="11" t="e">
        <f t="shared" ca="1" si="87"/>
        <v>#N/A</v>
      </c>
    </row>
    <row r="649" spans="2:18" ht="18.75" customHeight="1">
      <c r="B649" s="13">
        <v>645</v>
      </c>
      <c r="C649" s="13">
        <v>29</v>
      </c>
      <c r="D649" s="3">
        <f t="shared" si="82"/>
        <v>25790</v>
      </c>
      <c r="L649" s="3">
        <f t="shared" si="80"/>
        <v>33</v>
      </c>
      <c r="M649" s="3" t="e">
        <f t="shared" si="81"/>
        <v>#N/A</v>
      </c>
      <c r="N649" s="11" t="e">
        <f t="shared" si="83"/>
        <v>#N/A</v>
      </c>
      <c r="O649" s="11" t="e">
        <f t="shared" si="84"/>
        <v>#N/A</v>
      </c>
      <c r="P649" s="11" t="e">
        <f t="shared" si="85"/>
        <v>#N/A</v>
      </c>
      <c r="Q649" s="11" t="e">
        <f t="shared" si="86"/>
        <v>#N/A</v>
      </c>
      <c r="R649" s="11" t="e">
        <f t="shared" ca="1" si="87"/>
        <v>#N/A</v>
      </c>
    </row>
    <row r="650" spans="2:18" ht="18.75" customHeight="1">
      <c r="B650" s="13">
        <v>646</v>
      </c>
      <c r="C650" s="13">
        <v>26</v>
      </c>
      <c r="D650" s="3">
        <f t="shared" si="82"/>
        <v>25830</v>
      </c>
      <c r="L650" s="3">
        <f t="shared" si="80"/>
        <v>33</v>
      </c>
      <c r="M650" s="3" t="e">
        <f t="shared" si="81"/>
        <v>#N/A</v>
      </c>
      <c r="N650" s="11" t="e">
        <f t="shared" si="83"/>
        <v>#N/A</v>
      </c>
      <c r="O650" s="11" t="e">
        <f t="shared" si="84"/>
        <v>#N/A</v>
      </c>
      <c r="P650" s="11" t="e">
        <f t="shared" si="85"/>
        <v>#N/A</v>
      </c>
      <c r="Q650" s="11" t="e">
        <f t="shared" si="86"/>
        <v>#N/A</v>
      </c>
      <c r="R650" s="11" t="e">
        <f t="shared" ca="1" si="87"/>
        <v>#N/A</v>
      </c>
    </row>
    <row r="651" spans="2:18" ht="18.75" customHeight="1">
      <c r="B651" s="13">
        <v>647</v>
      </c>
      <c r="C651" s="13">
        <v>28</v>
      </c>
      <c r="D651" s="3">
        <f t="shared" si="82"/>
        <v>25870</v>
      </c>
      <c r="L651" s="3">
        <f t="shared" si="80"/>
        <v>33</v>
      </c>
      <c r="M651" s="3" t="e">
        <f t="shared" si="81"/>
        <v>#N/A</v>
      </c>
      <c r="N651" s="11" t="e">
        <f t="shared" si="83"/>
        <v>#N/A</v>
      </c>
      <c r="O651" s="11" t="e">
        <f t="shared" si="84"/>
        <v>#N/A</v>
      </c>
      <c r="P651" s="11" t="e">
        <f t="shared" si="85"/>
        <v>#N/A</v>
      </c>
      <c r="Q651" s="11" t="e">
        <f t="shared" si="86"/>
        <v>#N/A</v>
      </c>
      <c r="R651" s="11" t="e">
        <f t="shared" ca="1" si="87"/>
        <v>#N/A</v>
      </c>
    </row>
    <row r="652" spans="2:18" ht="18.75" customHeight="1">
      <c r="B652" s="13">
        <v>648</v>
      </c>
      <c r="C652" s="13">
        <v>29</v>
      </c>
      <c r="D652" s="3">
        <f t="shared" si="82"/>
        <v>25910</v>
      </c>
      <c r="L652" s="3">
        <f t="shared" si="80"/>
        <v>33</v>
      </c>
      <c r="M652" s="3" t="e">
        <f t="shared" si="81"/>
        <v>#N/A</v>
      </c>
      <c r="N652" s="11" t="e">
        <f t="shared" si="83"/>
        <v>#N/A</v>
      </c>
      <c r="O652" s="11" t="e">
        <f t="shared" si="84"/>
        <v>#N/A</v>
      </c>
      <c r="P652" s="11" t="e">
        <f t="shared" si="85"/>
        <v>#N/A</v>
      </c>
      <c r="Q652" s="11" t="e">
        <f t="shared" si="86"/>
        <v>#N/A</v>
      </c>
      <c r="R652" s="11" t="e">
        <f t="shared" ca="1" si="87"/>
        <v>#N/A</v>
      </c>
    </row>
    <row r="653" spans="2:18" ht="18.75" customHeight="1">
      <c r="B653" s="13">
        <v>649</v>
      </c>
      <c r="C653" s="13">
        <v>24</v>
      </c>
      <c r="D653" s="3">
        <f t="shared" si="82"/>
        <v>25950</v>
      </c>
      <c r="L653" s="3">
        <f t="shared" si="80"/>
        <v>33</v>
      </c>
      <c r="M653" s="3" t="e">
        <f t="shared" si="81"/>
        <v>#N/A</v>
      </c>
      <c r="N653" s="11" t="e">
        <f t="shared" si="83"/>
        <v>#N/A</v>
      </c>
      <c r="O653" s="11" t="e">
        <f t="shared" si="84"/>
        <v>#N/A</v>
      </c>
      <c r="P653" s="11" t="e">
        <f t="shared" si="85"/>
        <v>#N/A</v>
      </c>
      <c r="Q653" s="11" t="e">
        <f t="shared" si="86"/>
        <v>#N/A</v>
      </c>
      <c r="R653" s="11" t="e">
        <f t="shared" ca="1" si="87"/>
        <v>#N/A</v>
      </c>
    </row>
    <row r="654" spans="2:18" ht="18.75" customHeight="1">
      <c r="B654" s="13">
        <v>650</v>
      </c>
      <c r="C654" s="13">
        <v>28</v>
      </c>
      <c r="D654" s="3">
        <f t="shared" si="82"/>
        <v>25990</v>
      </c>
      <c r="L654" s="3">
        <f t="shared" si="80"/>
        <v>33</v>
      </c>
      <c r="M654" s="3" t="e">
        <f t="shared" si="81"/>
        <v>#N/A</v>
      </c>
      <c r="N654" s="11" t="e">
        <f t="shared" si="83"/>
        <v>#N/A</v>
      </c>
      <c r="O654" s="11" t="e">
        <f t="shared" si="84"/>
        <v>#N/A</v>
      </c>
      <c r="P654" s="11" t="e">
        <f t="shared" si="85"/>
        <v>#N/A</v>
      </c>
      <c r="Q654" s="11" t="e">
        <f t="shared" si="86"/>
        <v>#N/A</v>
      </c>
      <c r="R654" s="11" t="e">
        <f t="shared" ca="1" si="87"/>
        <v>#N/A</v>
      </c>
    </row>
    <row r="655" spans="2:18" ht="18.75" customHeight="1">
      <c r="B655" s="13">
        <v>651</v>
      </c>
      <c r="C655" s="13">
        <v>25</v>
      </c>
      <c r="D655" s="3">
        <f t="shared" si="82"/>
        <v>26030</v>
      </c>
      <c r="L655" s="3">
        <f t="shared" si="80"/>
        <v>33</v>
      </c>
      <c r="M655" s="3" t="e">
        <f t="shared" si="81"/>
        <v>#N/A</v>
      </c>
      <c r="N655" s="11" t="e">
        <f t="shared" si="83"/>
        <v>#N/A</v>
      </c>
      <c r="O655" s="11" t="e">
        <f t="shared" si="84"/>
        <v>#N/A</v>
      </c>
      <c r="P655" s="11" t="e">
        <f t="shared" si="85"/>
        <v>#N/A</v>
      </c>
      <c r="Q655" s="11" t="e">
        <f t="shared" si="86"/>
        <v>#N/A</v>
      </c>
      <c r="R655" s="11" t="e">
        <f t="shared" ca="1" si="87"/>
        <v>#N/A</v>
      </c>
    </row>
    <row r="656" spans="2:18" ht="18.75" customHeight="1">
      <c r="B656" s="13">
        <v>652</v>
      </c>
      <c r="C656" s="13">
        <v>26</v>
      </c>
      <c r="D656" s="3">
        <f t="shared" si="82"/>
        <v>26070</v>
      </c>
      <c r="L656" s="3">
        <f t="shared" si="80"/>
        <v>33</v>
      </c>
      <c r="M656" s="3" t="e">
        <f t="shared" si="81"/>
        <v>#N/A</v>
      </c>
      <c r="N656" s="11" t="e">
        <f t="shared" si="83"/>
        <v>#N/A</v>
      </c>
      <c r="O656" s="11" t="e">
        <f t="shared" si="84"/>
        <v>#N/A</v>
      </c>
      <c r="P656" s="11" t="e">
        <f t="shared" si="85"/>
        <v>#N/A</v>
      </c>
      <c r="Q656" s="11" t="e">
        <f t="shared" si="86"/>
        <v>#N/A</v>
      </c>
      <c r="R656" s="11" t="e">
        <f t="shared" ca="1" si="87"/>
        <v>#N/A</v>
      </c>
    </row>
    <row r="657" spans="2:18" ht="18.75" customHeight="1">
      <c r="B657" s="13">
        <v>653</v>
      </c>
      <c r="C657" s="13">
        <v>26</v>
      </c>
      <c r="D657" s="3">
        <f t="shared" si="82"/>
        <v>26110</v>
      </c>
      <c r="L657" s="3">
        <f t="shared" si="80"/>
        <v>33</v>
      </c>
      <c r="M657" s="3" t="e">
        <f t="shared" si="81"/>
        <v>#N/A</v>
      </c>
      <c r="N657" s="11" t="e">
        <f t="shared" si="83"/>
        <v>#N/A</v>
      </c>
      <c r="O657" s="11" t="e">
        <f t="shared" si="84"/>
        <v>#N/A</v>
      </c>
      <c r="P657" s="11" t="e">
        <f t="shared" si="85"/>
        <v>#N/A</v>
      </c>
      <c r="Q657" s="11" t="e">
        <f t="shared" si="86"/>
        <v>#N/A</v>
      </c>
      <c r="R657" s="11" t="e">
        <f t="shared" ca="1" si="87"/>
        <v>#N/A</v>
      </c>
    </row>
    <row r="658" spans="2:18" ht="18.75" customHeight="1">
      <c r="B658" s="13">
        <v>654</v>
      </c>
      <c r="C658" s="13">
        <v>23</v>
      </c>
      <c r="D658" s="3">
        <f t="shared" si="82"/>
        <v>26150</v>
      </c>
      <c r="L658" s="3">
        <f t="shared" si="80"/>
        <v>33</v>
      </c>
      <c r="M658" s="3" t="e">
        <f t="shared" si="81"/>
        <v>#N/A</v>
      </c>
      <c r="N658" s="11" t="e">
        <f t="shared" si="83"/>
        <v>#N/A</v>
      </c>
      <c r="O658" s="11" t="e">
        <f t="shared" si="84"/>
        <v>#N/A</v>
      </c>
      <c r="P658" s="11" t="e">
        <f t="shared" si="85"/>
        <v>#N/A</v>
      </c>
      <c r="Q658" s="11" t="e">
        <f t="shared" si="86"/>
        <v>#N/A</v>
      </c>
      <c r="R658" s="11" t="e">
        <f t="shared" ca="1" si="87"/>
        <v>#N/A</v>
      </c>
    </row>
    <row r="659" spans="2:18" ht="18.75" customHeight="1">
      <c r="B659" s="13">
        <v>655</v>
      </c>
      <c r="C659" s="13">
        <v>26</v>
      </c>
      <c r="D659" s="3">
        <f t="shared" si="82"/>
        <v>26190</v>
      </c>
      <c r="L659" s="3">
        <f t="shared" si="80"/>
        <v>33</v>
      </c>
      <c r="M659" s="3" t="e">
        <f t="shared" si="81"/>
        <v>#N/A</v>
      </c>
      <c r="N659" s="11" t="e">
        <f t="shared" si="83"/>
        <v>#N/A</v>
      </c>
      <c r="O659" s="11" t="e">
        <f t="shared" si="84"/>
        <v>#N/A</v>
      </c>
      <c r="P659" s="11" t="e">
        <f t="shared" si="85"/>
        <v>#N/A</v>
      </c>
      <c r="Q659" s="11" t="e">
        <f t="shared" si="86"/>
        <v>#N/A</v>
      </c>
      <c r="R659" s="11" t="e">
        <f t="shared" ca="1" si="87"/>
        <v>#N/A</v>
      </c>
    </row>
    <row r="660" spans="2:18" ht="18.75" customHeight="1">
      <c r="B660" s="13">
        <v>656</v>
      </c>
      <c r="C660" s="13">
        <v>26</v>
      </c>
      <c r="D660" s="3">
        <f t="shared" si="82"/>
        <v>26230</v>
      </c>
      <c r="L660" s="3">
        <f t="shared" si="80"/>
        <v>33</v>
      </c>
      <c r="M660" s="3" t="e">
        <f t="shared" si="81"/>
        <v>#N/A</v>
      </c>
      <c r="N660" s="11" t="e">
        <f t="shared" si="83"/>
        <v>#N/A</v>
      </c>
      <c r="O660" s="11" t="e">
        <f t="shared" si="84"/>
        <v>#N/A</v>
      </c>
      <c r="P660" s="11" t="e">
        <f t="shared" si="85"/>
        <v>#N/A</v>
      </c>
      <c r="Q660" s="11" t="e">
        <f t="shared" si="86"/>
        <v>#N/A</v>
      </c>
      <c r="R660" s="11" t="e">
        <f t="shared" ca="1" si="87"/>
        <v>#N/A</v>
      </c>
    </row>
    <row r="661" spans="2:18" ht="18.75" customHeight="1">
      <c r="B661" s="13">
        <v>657</v>
      </c>
      <c r="C661" s="13">
        <v>24</v>
      </c>
      <c r="D661" s="3">
        <f t="shared" si="82"/>
        <v>26270</v>
      </c>
      <c r="L661" s="3">
        <f t="shared" si="80"/>
        <v>33</v>
      </c>
      <c r="M661" s="3" t="e">
        <f t="shared" si="81"/>
        <v>#N/A</v>
      </c>
      <c r="N661" s="11" t="e">
        <f t="shared" si="83"/>
        <v>#N/A</v>
      </c>
      <c r="O661" s="11" t="e">
        <f t="shared" si="84"/>
        <v>#N/A</v>
      </c>
      <c r="P661" s="11" t="e">
        <f t="shared" si="85"/>
        <v>#N/A</v>
      </c>
      <c r="Q661" s="11" t="e">
        <f t="shared" si="86"/>
        <v>#N/A</v>
      </c>
      <c r="R661" s="11" t="e">
        <f t="shared" ca="1" si="87"/>
        <v>#N/A</v>
      </c>
    </row>
    <row r="662" spans="2:18" ht="18.75" customHeight="1">
      <c r="B662" s="13">
        <v>658</v>
      </c>
      <c r="C662" s="13">
        <v>26</v>
      </c>
      <c r="D662" s="3">
        <f t="shared" si="82"/>
        <v>26310</v>
      </c>
      <c r="L662" s="3">
        <f t="shared" si="80"/>
        <v>33</v>
      </c>
      <c r="M662" s="3" t="e">
        <f t="shared" si="81"/>
        <v>#N/A</v>
      </c>
      <c r="N662" s="11" t="e">
        <f t="shared" si="83"/>
        <v>#N/A</v>
      </c>
      <c r="O662" s="11" t="e">
        <f t="shared" si="84"/>
        <v>#N/A</v>
      </c>
      <c r="P662" s="11" t="e">
        <f t="shared" si="85"/>
        <v>#N/A</v>
      </c>
      <c r="Q662" s="11" t="e">
        <f t="shared" si="86"/>
        <v>#N/A</v>
      </c>
      <c r="R662" s="11" t="e">
        <f t="shared" ca="1" si="87"/>
        <v>#N/A</v>
      </c>
    </row>
    <row r="663" spans="2:18" ht="18.75" customHeight="1">
      <c r="B663" s="13">
        <v>659</v>
      </c>
      <c r="C663" s="13">
        <v>26</v>
      </c>
      <c r="D663" s="3">
        <f t="shared" si="82"/>
        <v>26350</v>
      </c>
      <c r="L663" s="3">
        <f t="shared" si="80"/>
        <v>33</v>
      </c>
      <c r="M663" s="3" t="e">
        <f t="shared" si="81"/>
        <v>#N/A</v>
      </c>
      <c r="N663" s="11" t="e">
        <f t="shared" si="83"/>
        <v>#N/A</v>
      </c>
      <c r="O663" s="11" t="e">
        <f t="shared" si="84"/>
        <v>#N/A</v>
      </c>
      <c r="P663" s="11" t="e">
        <f t="shared" si="85"/>
        <v>#N/A</v>
      </c>
      <c r="Q663" s="11" t="e">
        <f t="shared" si="86"/>
        <v>#N/A</v>
      </c>
      <c r="R663" s="11" t="e">
        <f t="shared" ca="1" si="87"/>
        <v>#N/A</v>
      </c>
    </row>
    <row r="664" spans="2:18" ht="18.75" customHeight="1">
      <c r="B664" s="13">
        <v>660</v>
      </c>
      <c r="C664" s="13">
        <v>24</v>
      </c>
      <c r="D664" s="3">
        <f t="shared" si="82"/>
        <v>26390</v>
      </c>
      <c r="L664" s="3">
        <f t="shared" si="80"/>
        <v>33</v>
      </c>
      <c r="M664" s="3" t="e">
        <f t="shared" si="81"/>
        <v>#N/A</v>
      </c>
      <c r="N664" s="11" t="e">
        <f t="shared" si="83"/>
        <v>#N/A</v>
      </c>
      <c r="O664" s="11" t="e">
        <f t="shared" si="84"/>
        <v>#N/A</v>
      </c>
      <c r="P664" s="11" t="e">
        <f t="shared" si="85"/>
        <v>#N/A</v>
      </c>
      <c r="Q664" s="11" t="e">
        <f t="shared" si="86"/>
        <v>#N/A</v>
      </c>
      <c r="R664" s="11" t="e">
        <f t="shared" ca="1" si="87"/>
        <v>#N/A</v>
      </c>
    </row>
    <row r="665" spans="2:18" ht="18.75" customHeight="1">
      <c r="B665" s="13">
        <v>661</v>
      </c>
      <c r="C665" s="13">
        <v>26</v>
      </c>
      <c r="D665" s="3">
        <f t="shared" si="82"/>
        <v>26430</v>
      </c>
      <c r="L665" s="3">
        <f t="shared" si="80"/>
        <v>34</v>
      </c>
      <c r="M665" s="3" t="e">
        <f t="shared" si="81"/>
        <v>#N/A</v>
      </c>
      <c r="N665" s="11" t="e">
        <f t="shared" si="83"/>
        <v>#N/A</v>
      </c>
      <c r="O665" s="11" t="e">
        <f t="shared" si="84"/>
        <v>#N/A</v>
      </c>
      <c r="P665" s="11" t="e">
        <f t="shared" si="85"/>
        <v>#N/A</v>
      </c>
      <c r="Q665" s="11" t="e">
        <f t="shared" si="86"/>
        <v>#N/A</v>
      </c>
      <c r="R665" s="11" t="e">
        <f t="shared" ca="1" si="87"/>
        <v>#N/A</v>
      </c>
    </row>
    <row r="666" spans="2:18" ht="18.75" customHeight="1">
      <c r="B666" s="13">
        <v>662</v>
      </c>
      <c r="C666" s="13">
        <v>22</v>
      </c>
      <c r="D666" s="3">
        <f t="shared" si="82"/>
        <v>26470</v>
      </c>
      <c r="L666" s="3">
        <f t="shared" si="80"/>
        <v>34</v>
      </c>
      <c r="M666" s="3" t="e">
        <f t="shared" si="81"/>
        <v>#N/A</v>
      </c>
      <c r="N666" s="11" t="e">
        <f t="shared" si="83"/>
        <v>#N/A</v>
      </c>
      <c r="O666" s="11" t="e">
        <f t="shared" si="84"/>
        <v>#N/A</v>
      </c>
      <c r="P666" s="11" t="e">
        <f t="shared" si="85"/>
        <v>#N/A</v>
      </c>
      <c r="Q666" s="11" t="e">
        <f t="shared" si="86"/>
        <v>#N/A</v>
      </c>
      <c r="R666" s="11" t="e">
        <f t="shared" ca="1" si="87"/>
        <v>#N/A</v>
      </c>
    </row>
    <row r="667" spans="2:18" ht="18.75" customHeight="1">
      <c r="B667" s="13">
        <v>663</v>
      </c>
      <c r="C667" s="13">
        <v>24</v>
      </c>
      <c r="D667" s="3">
        <f t="shared" si="82"/>
        <v>26510</v>
      </c>
      <c r="L667" s="3">
        <f t="shared" si="80"/>
        <v>34</v>
      </c>
      <c r="M667" s="3" t="e">
        <f t="shared" si="81"/>
        <v>#N/A</v>
      </c>
      <c r="N667" s="11" t="e">
        <f t="shared" si="83"/>
        <v>#N/A</v>
      </c>
      <c r="O667" s="11" t="e">
        <f t="shared" si="84"/>
        <v>#N/A</v>
      </c>
      <c r="P667" s="11" t="e">
        <f t="shared" si="85"/>
        <v>#N/A</v>
      </c>
      <c r="Q667" s="11" t="e">
        <f t="shared" si="86"/>
        <v>#N/A</v>
      </c>
      <c r="R667" s="11" t="e">
        <f t="shared" ca="1" si="87"/>
        <v>#N/A</v>
      </c>
    </row>
    <row r="668" spans="2:18" ht="18.75" customHeight="1">
      <c r="B668" s="13">
        <v>664</v>
      </c>
      <c r="C668" s="13">
        <v>23</v>
      </c>
      <c r="D668" s="3">
        <f t="shared" si="82"/>
        <v>26550</v>
      </c>
      <c r="L668" s="3">
        <f t="shared" si="80"/>
        <v>34</v>
      </c>
      <c r="M668" s="3" t="e">
        <f t="shared" si="81"/>
        <v>#N/A</v>
      </c>
      <c r="N668" s="11" t="e">
        <f t="shared" si="83"/>
        <v>#N/A</v>
      </c>
      <c r="O668" s="11" t="e">
        <f t="shared" si="84"/>
        <v>#N/A</v>
      </c>
      <c r="P668" s="11" t="e">
        <f t="shared" si="85"/>
        <v>#N/A</v>
      </c>
      <c r="Q668" s="11" t="e">
        <f t="shared" si="86"/>
        <v>#N/A</v>
      </c>
      <c r="R668" s="11" t="e">
        <f t="shared" ca="1" si="87"/>
        <v>#N/A</v>
      </c>
    </row>
    <row r="669" spans="2:18" ht="18.75" customHeight="1">
      <c r="B669" s="13">
        <v>665</v>
      </c>
      <c r="C669" s="13">
        <v>23</v>
      </c>
      <c r="D669" s="3">
        <f t="shared" si="82"/>
        <v>26590</v>
      </c>
      <c r="L669" s="3">
        <f t="shared" si="80"/>
        <v>34</v>
      </c>
      <c r="M669" s="3" t="e">
        <f t="shared" si="81"/>
        <v>#N/A</v>
      </c>
      <c r="N669" s="11" t="e">
        <f t="shared" si="83"/>
        <v>#N/A</v>
      </c>
      <c r="O669" s="11" t="e">
        <f t="shared" si="84"/>
        <v>#N/A</v>
      </c>
      <c r="P669" s="11" t="e">
        <f t="shared" si="85"/>
        <v>#N/A</v>
      </c>
      <c r="Q669" s="11" t="e">
        <f t="shared" si="86"/>
        <v>#N/A</v>
      </c>
      <c r="R669" s="11" t="e">
        <f t="shared" ca="1" si="87"/>
        <v>#N/A</v>
      </c>
    </row>
    <row r="670" spans="2:18" ht="18.75" customHeight="1">
      <c r="B670" s="13">
        <v>666</v>
      </c>
      <c r="C670" s="13">
        <v>25</v>
      </c>
      <c r="D670" s="3">
        <f t="shared" si="82"/>
        <v>26630</v>
      </c>
      <c r="L670" s="3">
        <f t="shared" si="80"/>
        <v>34</v>
      </c>
      <c r="M670" s="3" t="e">
        <f t="shared" si="81"/>
        <v>#N/A</v>
      </c>
      <c r="N670" s="11" t="e">
        <f t="shared" si="83"/>
        <v>#N/A</v>
      </c>
      <c r="O670" s="11" t="e">
        <f t="shared" si="84"/>
        <v>#N/A</v>
      </c>
      <c r="P670" s="11" t="e">
        <f t="shared" si="85"/>
        <v>#N/A</v>
      </c>
      <c r="Q670" s="11" t="e">
        <f t="shared" si="86"/>
        <v>#N/A</v>
      </c>
      <c r="R670" s="11" t="e">
        <f t="shared" ca="1" si="87"/>
        <v>#N/A</v>
      </c>
    </row>
    <row r="671" spans="2:18" ht="18.75" customHeight="1">
      <c r="B671" s="13">
        <v>667</v>
      </c>
      <c r="C671" s="13">
        <v>25</v>
      </c>
      <c r="D671" s="3">
        <f t="shared" si="82"/>
        <v>26670</v>
      </c>
      <c r="L671" s="3">
        <f t="shared" si="80"/>
        <v>34</v>
      </c>
      <c r="M671" s="3" t="e">
        <f t="shared" si="81"/>
        <v>#N/A</v>
      </c>
      <c r="N671" s="11" t="e">
        <f t="shared" si="83"/>
        <v>#N/A</v>
      </c>
      <c r="O671" s="11" t="e">
        <f t="shared" si="84"/>
        <v>#N/A</v>
      </c>
      <c r="P671" s="11" t="e">
        <f t="shared" si="85"/>
        <v>#N/A</v>
      </c>
      <c r="Q671" s="11" t="e">
        <f t="shared" si="86"/>
        <v>#N/A</v>
      </c>
      <c r="R671" s="11" t="e">
        <f t="shared" ca="1" si="87"/>
        <v>#N/A</v>
      </c>
    </row>
    <row r="672" spans="2:18" ht="18.75" customHeight="1">
      <c r="B672" s="13">
        <v>668</v>
      </c>
      <c r="C672" s="13">
        <v>25</v>
      </c>
      <c r="D672" s="3">
        <f t="shared" si="82"/>
        <v>26710</v>
      </c>
      <c r="L672" s="3">
        <f t="shared" si="80"/>
        <v>34</v>
      </c>
      <c r="M672" s="3" t="e">
        <f t="shared" si="81"/>
        <v>#N/A</v>
      </c>
      <c r="N672" s="11" t="e">
        <f t="shared" si="83"/>
        <v>#N/A</v>
      </c>
      <c r="O672" s="11" t="e">
        <f t="shared" si="84"/>
        <v>#N/A</v>
      </c>
      <c r="P672" s="11" t="e">
        <f t="shared" si="85"/>
        <v>#N/A</v>
      </c>
      <c r="Q672" s="11" t="e">
        <f t="shared" si="86"/>
        <v>#N/A</v>
      </c>
      <c r="R672" s="11" t="e">
        <f t="shared" ca="1" si="87"/>
        <v>#N/A</v>
      </c>
    </row>
    <row r="673" spans="2:18" ht="18.75" customHeight="1">
      <c r="B673" s="13">
        <v>669</v>
      </c>
      <c r="C673" s="13">
        <v>21</v>
      </c>
      <c r="D673" s="3">
        <f t="shared" si="82"/>
        <v>26750</v>
      </c>
      <c r="L673" s="3">
        <f t="shared" si="80"/>
        <v>34</v>
      </c>
      <c r="M673" s="3" t="e">
        <f t="shared" si="81"/>
        <v>#N/A</v>
      </c>
      <c r="N673" s="11" t="e">
        <f t="shared" si="83"/>
        <v>#N/A</v>
      </c>
      <c r="O673" s="11" t="e">
        <f t="shared" si="84"/>
        <v>#N/A</v>
      </c>
      <c r="P673" s="11" t="e">
        <f t="shared" si="85"/>
        <v>#N/A</v>
      </c>
      <c r="Q673" s="11" t="e">
        <f t="shared" si="86"/>
        <v>#N/A</v>
      </c>
      <c r="R673" s="11" t="e">
        <f t="shared" ca="1" si="87"/>
        <v>#N/A</v>
      </c>
    </row>
    <row r="674" spans="2:18" ht="18.75" customHeight="1">
      <c r="B674" s="13">
        <v>670</v>
      </c>
      <c r="C674" s="13">
        <v>25</v>
      </c>
      <c r="D674" s="3">
        <f t="shared" si="82"/>
        <v>26790</v>
      </c>
      <c r="L674" s="3">
        <f t="shared" si="80"/>
        <v>34</v>
      </c>
      <c r="M674" s="3" t="e">
        <f t="shared" si="81"/>
        <v>#N/A</v>
      </c>
      <c r="N674" s="11" t="e">
        <f t="shared" si="83"/>
        <v>#N/A</v>
      </c>
      <c r="O674" s="11" t="e">
        <f t="shared" si="84"/>
        <v>#N/A</v>
      </c>
      <c r="P674" s="11" t="e">
        <f t="shared" si="85"/>
        <v>#N/A</v>
      </c>
      <c r="Q674" s="11" t="e">
        <f t="shared" si="86"/>
        <v>#N/A</v>
      </c>
      <c r="R674" s="11" t="e">
        <f t="shared" ca="1" si="87"/>
        <v>#N/A</v>
      </c>
    </row>
    <row r="675" spans="2:18" ht="18.75" customHeight="1">
      <c r="B675" s="13">
        <v>671</v>
      </c>
      <c r="C675" s="13">
        <v>22</v>
      </c>
      <c r="D675" s="3">
        <f t="shared" si="82"/>
        <v>26830</v>
      </c>
      <c r="L675" s="3">
        <f t="shared" si="80"/>
        <v>34</v>
      </c>
      <c r="M675" s="3" t="e">
        <f t="shared" si="81"/>
        <v>#N/A</v>
      </c>
      <c r="N675" s="11" t="e">
        <f t="shared" si="83"/>
        <v>#N/A</v>
      </c>
      <c r="O675" s="11" t="e">
        <f t="shared" si="84"/>
        <v>#N/A</v>
      </c>
      <c r="P675" s="11" t="e">
        <f t="shared" si="85"/>
        <v>#N/A</v>
      </c>
      <c r="Q675" s="11" t="e">
        <f t="shared" si="86"/>
        <v>#N/A</v>
      </c>
      <c r="R675" s="11" t="e">
        <f t="shared" ca="1" si="87"/>
        <v>#N/A</v>
      </c>
    </row>
    <row r="676" spans="2:18" ht="18.75" customHeight="1">
      <c r="B676" s="13">
        <v>672</v>
      </c>
      <c r="C676" s="13">
        <v>22</v>
      </c>
      <c r="D676" s="3">
        <f t="shared" si="82"/>
        <v>26870</v>
      </c>
      <c r="L676" s="3">
        <f t="shared" si="80"/>
        <v>34</v>
      </c>
      <c r="M676" s="3" t="e">
        <f t="shared" si="81"/>
        <v>#N/A</v>
      </c>
      <c r="N676" s="11" t="e">
        <f t="shared" si="83"/>
        <v>#N/A</v>
      </c>
      <c r="O676" s="11" t="e">
        <f t="shared" si="84"/>
        <v>#N/A</v>
      </c>
      <c r="P676" s="11" t="e">
        <f t="shared" si="85"/>
        <v>#N/A</v>
      </c>
      <c r="Q676" s="11" t="e">
        <f t="shared" si="86"/>
        <v>#N/A</v>
      </c>
      <c r="R676" s="11" t="e">
        <f t="shared" ca="1" si="87"/>
        <v>#N/A</v>
      </c>
    </row>
    <row r="677" spans="2:18" ht="18.75" customHeight="1">
      <c r="B677" s="13">
        <v>673</v>
      </c>
      <c r="C677" s="13">
        <v>22</v>
      </c>
      <c r="D677" s="3">
        <f t="shared" si="82"/>
        <v>26910</v>
      </c>
      <c r="L677" s="3">
        <f t="shared" si="80"/>
        <v>34</v>
      </c>
      <c r="M677" s="3" t="e">
        <f t="shared" si="81"/>
        <v>#N/A</v>
      </c>
      <c r="N677" s="11" t="e">
        <f t="shared" si="83"/>
        <v>#N/A</v>
      </c>
      <c r="O677" s="11" t="e">
        <f t="shared" si="84"/>
        <v>#N/A</v>
      </c>
      <c r="P677" s="11" t="e">
        <f t="shared" si="85"/>
        <v>#N/A</v>
      </c>
      <c r="Q677" s="11" t="e">
        <f t="shared" si="86"/>
        <v>#N/A</v>
      </c>
      <c r="R677" s="11" t="e">
        <f t="shared" ca="1" si="87"/>
        <v>#N/A</v>
      </c>
    </row>
    <row r="678" spans="2:18" ht="18.75" customHeight="1">
      <c r="B678" s="13">
        <v>674</v>
      </c>
      <c r="C678" s="13">
        <v>22</v>
      </c>
      <c r="D678" s="3">
        <f t="shared" si="82"/>
        <v>26950</v>
      </c>
      <c r="L678" s="3">
        <f t="shared" si="80"/>
        <v>34</v>
      </c>
      <c r="M678" s="3" t="e">
        <f t="shared" si="81"/>
        <v>#N/A</v>
      </c>
      <c r="N678" s="11" t="e">
        <f t="shared" si="83"/>
        <v>#N/A</v>
      </c>
      <c r="O678" s="11" t="e">
        <f t="shared" si="84"/>
        <v>#N/A</v>
      </c>
      <c r="P678" s="11" t="e">
        <f t="shared" si="85"/>
        <v>#N/A</v>
      </c>
      <c r="Q678" s="11" t="e">
        <f t="shared" si="86"/>
        <v>#N/A</v>
      </c>
      <c r="R678" s="11" t="e">
        <f t="shared" ca="1" si="87"/>
        <v>#N/A</v>
      </c>
    </row>
    <row r="679" spans="2:18" ht="18.75" customHeight="1">
      <c r="B679" s="13">
        <v>675</v>
      </c>
      <c r="C679" s="13">
        <v>24</v>
      </c>
      <c r="D679" s="3">
        <f t="shared" si="82"/>
        <v>26990</v>
      </c>
      <c r="L679" s="3">
        <f t="shared" si="80"/>
        <v>34</v>
      </c>
      <c r="M679" s="3" t="e">
        <f t="shared" si="81"/>
        <v>#N/A</v>
      </c>
      <c r="N679" s="11" t="e">
        <f t="shared" si="83"/>
        <v>#N/A</v>
      </c>
      <c r="O679" s="11" t="e">
        <f t="shared" si="84"/>
        <v>#N/A</v>
      </c>
      <c r="P679" s="11" t="e">
        <f t="shared" si="85"/>
        <v>#N/A</v>
      </c>
      <c r="Q679" s="11" t="e">
        <f t="shared" si="86"/>
        <v>#N/A</v>
      </c>
      <c r="R679" s="11" t="e">
        <f t="shared" ca="1" si="87"/>
        <v>#N/A</v>
      </c>
    </row>
    <row r="680" spans="2:18" ht="18.75" customHeight="1">
      <c r="B680" s="13">
        <v>676</v>
      </c>
      <c r="C680" s="13">
        <v>21</v>
      </c>
      <c r="D680" s="3">
        <f t="shared" si="82"/>
        <v>27030</v>
      </c>
      <c r="L680" s="3">
        <f t="shared" si="80"/>
        <v>34</v>
      </c>
      <c r="M680" s="3" t="e">
        <f t="shared" si="81"/>
        <v>#N/A</v>
      </c>
      <c r="N680" s="11" t="e">
        <f t="shared" si="83"/>
        <v>#N/A</v>
      </c>
      <c r="O680" s="11" t="e">
        <f t="shared" si="84"/>
        <v>#N/A</v>
      </c>
      <c r="P680" s="11" t="e">
        <f t="shared" si="85"/>
        <v>#N/A</v>
      </c>
      <c r="Q680" s="11" t="e">
        <f t="shared" si="86"/>
        <v>#N/A</v>
      </c>
      <c r="R680" s="11" t="e">
        <f t="shared" ca="1" si="87"/>
        <v>#N/A</v>
      </c>
    </row>
    <row r="681" spans="2:18" ht="18.75" customHeight="1">
      <c r="B681" s="13">
        <v>677</v>
      </c>
      <c r="C681" s="13">
        <v>22</v>
      </c>
      <c r="D681" s="3">
        <f t="shared" si="82"/>
        <v>27070</v>
      </c>
      <c r="L681" s="3">
        <f t="shared" si="80"/>
        <v>34</v>
      </c>
      <c r="M681" s="3" t="e">
        <f t="shared" si="81"/>
        <v>#N/A</v>
      </c>
      <c r="N681" s="11" t="e">
        <f t="shared" si="83"/>
        <v>#N/A</v>
      </c>
      <c r="O681" s="11" t="e">
        <f t="shared" si="84"/>
        <v>#N/A</v>
      </c>
      <c r="P681" s="11" t="e">
        <f t="shared" si="85"/>
        <v>#N/A</v>
      </c>
      <c r="Q681" s="11" t="e">
        <f t="shared" si="86"/>
        <v>#N/A</v>
      </c>
      <c r="R681" s="11" t="e">
        <f t="shared" ca="1" si="87"/>
        <v>#N/A</v>
      </c>
    </row>
    <row r="682" spans="2:18" ht="18.75" customHeight="1">
      <c r="B682" s="13">
        <v>678</v>
      </c>
      <c r="C682" s="13">
        <v>20</v>
      </c>
      <c r="D682" s="3">
        <f t="shared" si="82"/>
        <v>27110</v>
      </c>
      <c r="L682" s="3">
        <f t="shared" si="80"/>
        <v>34</v>
      </c>
      <c r="M682" s="3" t="e">
        <f t="shared" si="81"/>
        <v>#N/A</v>
      </c>
      <c r="N682" s="11" t="e">
        <f t="shared" si="83"/>
        <v>#N/A</v>
      </c>
      <c r="O682" s="11" t="e">
        <f t="shared" si="84"/>
        <v>#N/A</v>
      </c>
      <c r="P682" s="11" t="e">
        <f t="shared" si="85"/>
        <v>#N/A</v>
      </c>
      <c r="Q682" s="11" t="e">
        <f t="shared" si="86"/>
        <v>#N/A</v>
      </c>
      <c r="R682" s="11" t="e">
        <f t="shared" ca="1" si="87"/>
        <v>#N/A</v>
      </c>
    </row>
    <row r="683" spans="2:18" ht="18.75" customHeight="1">
      <c r="B683" s="13">
        <v>679</v>
      </c>
      <c r="C683" s="13">
        <v>21</v>
      </c>
      <c r="D683" s="3">
        <f t="shared" si="82"/>
        <v>27150</v>
      </c>
      <c r="L683" s="3">
        <f t="shared" si="80"/>
        <v>34</v>
      </c>
      <c r="M683" s="3" t="e">
        <f t="shared" si="81"/>
        <v>#N/A</v>
      </c>
      <c r="N683" s="11" t="e">
        <f t="shared" si="83"/>
        <v>#N/A</v>
      </c>
      <c r="O683" s="11" t="e">
        <f t="shared" si="84"/>
        <v>#N/A</v>
      </c>
      <c r="P683" s="11" t="e">
        <f t="shared" si="85"/>
        <v>#N/A</v>
      </c>
      <c r="Q683" s="11" t="e">
        <f t="shared" si="86"/>
        <v>#N/A</v>
      </c>
      <c r="R683" s="11" t="e">
        <f t="shared" ca="1" si="87"/>
        <v>#N/A</v>
      </c>
    </row>
    <row r="684" spans="2:18" ht="18.75" customHeight="1">
      <c r="B684" s="13">
        <v>680</v>
      </c>
      <c r="C684" s="13">
        <v>23</v>
      </c>
      <c r="D684" s="3">
        <f t="shared" si="82"/>
        <v>27190</v>
      </c>
      <c r="L684" s="3">
        <f t="shared" si="80"/>
        <v>34</v>
      </c>
      <c r="M684" s="3" t="e">
        <f t="shared" si="81"/>
        <v>#N/A</v>
      </c>
      <c r="N684" s="11" t="e">
        <f t="shared" si="83"/>
        <v>#N/A</v>
      </c>
      <c r="O684" s="11" t="e">
        <f t="shared" si="84"/>
        <v>#N/A</v>
      </c>
      <c r="P684" s="11" t="e">
        <f t="shared" si="85"/>
        <v>#N/A</v>
      </c>
      <c r="Q684" s="11" t="e">
        <f t="shared" si="86"/>
        <v>#N/A</v>
      </c>
      <c r="R684" s="11" t="e">
        <f t="shared" ca="1" si="87"/>
        <v>#N/A</v>
      </c>
    </row>
    <row r="685" spans="2:18" ht="18.75" customHeight="1">
      <c r="B685" s="13">
        <v>681</v>
      </c>
      <c r="C685" s="13">
        <v>23</v>
      </c>
      <c r="D685" s="3">
        <f t="shared" si="82"/>
        <v>27230</v>
      </c>
      <c r="L685" s="3">
        <f t="shared" si="80"/>
        <v>35</v>
      </c>
      <c r="M685" s="3" t="e">
        <f t="shared" si="81"/>
        <v>#N/A</v>
      </c>
      <c r="N685" s="11" t="e">
        <f t="shared" si="83"/>
        <v>#N/A</v>
      </c>
      <c r="O685" s="11" t="e">
        <f t="shared" si="84"/>
        <v>#N/A</v>
      </c>
      <c r="P685" s="11" t="e">
        <f t="shared" si="85"/>
        <v>#N/A</v>
      </c>
      <c r="Q685" s="11" t="e">
        <f t="shared" si="86"/>
        <v>#N/A</v>
      </c>
      <c r="R685" s="11" t="e">
        <f t="shared" ca="1" si="87"/>
        <v>#N/A</v>
      </c>
    </row>
    <row r="686" spans="2:18" ht="18.75" customHeight="1">
      <c r="B686" s="13">
        <v>682</v>
      </c>
      <c r="C686" s="13">
        <v>22</v>
      </c>
      <c r="D686" s="3">
        <f t="shared" si="82"/>
        <v>27270</v>
      </c>
      <c r="L686" s="3">
        <f t="shared" si="80"/>
        <v>35</v>
      </c>
      <c r="M686" s="3" t="e">
        <f t="shared" si="81"/>
        <v>#N/A</v>
      </c>
      <c r="N686" s="11" t="e">
        <f t="shared" si="83"/>
        <v>#N/A</v>
      </c>
      <c r="O686" s="11" t="e">
        <f t="shared" si="84"/>
        <v>#N/A</v>
      </c>
      <c r="P686" s="11" t="e">
        <f t="shared" si="85"/>
        <v>#N/A</v>
      </c>
      <c r="Q686" s="11" t="e">
        <f t="shared" si="86"/>
        <v>#N/A</v>
      </c>
      <c r="R686" s="11" t="e">
        <f t="shared" ca="1" si="87"/>
        <v>#N/A</v>
      </c>
    </row>
    <row r="687" spans="2:18" ht="18.75" customHeight="1">
      <c r="B687" s="13">
        <v>683</v>
      </c>
      <c r="C687" s="13">
        <v>21</v>
      </c>
      <c r="D687" s="3">
        <f t="shared" si="82"/>
        <v>27310</v>
      </c>
      <c r="L687" s="3">
        <f t="shared" si="80"/>
        <v>35</v>
      </c>
      <c r="M687" s="3" t="e">
        <f t="shared" si="81"/>
        <v>#N/A</v>
      </c>
      <c r="N687" s="11" t="e">
        <f t="shared" si="83"/>
        <v>#N/A</v>
      </c>
      <c r="O687" s="11" t="e">
        <f t="shared" si="84"/>
        <v>#N/A</v>
      </c>
      <c r="P687" s="11" t="e">
        <f t="shared" si="85"/>
        <v>#N/A</v>
      </c>
      <c r="Q687" s="11" t="e">
        <f t="shared" si="86"/>
        <v>#N/A</v>
      </c>
      <c r="R687" s="11" t="e">
        <f t="shared" ca="1" si="87"/>
        <v>#N/A</v>
      </c>
    </row>
    <row r="688" spans="2:18" ht="18.75" customHeight="1">
      <c r="B688" s="13">
        <v>684</v>
      </c>
      <c r="C688" s="13">
        <v>21</v>
      </c>
      <c r="D688" s="3">
        <f t="shared" si="82"/>
        <v>27350</v>
      </c>
      <c r="L688" s="3">
        <f t="shared" si="80"/>
        <v>35</v>
      </c>
      <c r="M688" s="3" t="e">
        <f t="shared" si="81"/>
        <v>#N/A</v>
      </c>
      <c r="N688" s="11" t="e">
        <f t="shared" si="83"/>
        <v>#N/A</v>
      </c>
      <c r="O688" s="11" t="e">
        <f t="shared" si="84"/>
        <v>#N/A</v>
      </c>
      <c r="P688" s="11" t="e">
        <f t="shared" si="85"/>
        <v>#N/A</v>
      </c>
      <c r="Q688" s="11" t="e">
        <f t="shared" si="86"/>
        <v>#N/A</v>
      </c>
      <c r="R688" s="11" t="e">
        <f t="shared" ca="1" si="87"/>
        <v>#N/A</v>
      </c>
    </row>
    <row r="689" spans="2:18" ht="18.75" customHeight="1">
      <c r="B689" s="13">
        <v>685</v>
      </c>
      <c r="C689" s="13">
        <v>18</v>
      </c>
      <c r="D689" s="3">
        <f t="shared" si="82"/>
        <v>27390</v>
      </c>
      <c r="L689" s="3">
        <f t="shared" si="80"/>
        <v>35</v>
      </c>
      <c r="M689" s="3" t="e">
        <f t="shared" si="81"/>
        <v>#N/A</v>
      </c>
      <c r="N689" s="11" t="e">
        <f t="shared" si="83"/>
        <v>#N/A</v>
      </c>
      <c r="O689" s="11" t="e">
        <f t="shared" si="84"/>
        <v>#N/A</v>
      </c>
      <c r="P689" s="11" t="e">
        <f t="shared" si="85"/>
        <v>#N/A</v>
      </c>
      <c r="Q689" s="11" t="e">
        <f t="shared" si="86"/>
        <v>#N/A</v>
      </c>
      <c r="R689" s="11" t="e">
        <f t="shared" ca="1" si="87"/>
        <v>#N/A</v>
      </c>
    </row>
    <row r="690" spans="2:18" ht="18.75" customHeight="1">
      <c r="B690" s="13">
        <v>686</v>
      </c>
      <c r="C690" s="13">
        <v>21</v>
      </c>
      <c r="D690" s="3">
        <f t="shared" si="82"/>
        <v>27430</v>
      </c>
      <c r="L690" s="3">
        <f t="shared" si="80"/>
        <v>35</v>
      </c>
      <c r="M690" s="3" t="e">
        <f t="shared" si="81"/>
        <v>#N/A</v>
      </c>
      <c r="N690" s="11" t="e">
        <f t="shared" si="83"/>
        <v>#N/A</v>
      </c>
      <c r="O690" s="11" t="e">
        <f t="shared" si="84"/>
        <v>#N/A</v>
      </c>
      <c r="P690" s="11" t="e">
        <f t="shared" si="85"/>
        <v>#N/A</v>
      </c>
      <c r="Q690" s="11" t="e">
        <f t="shared" si="86"/>
        <v>#N/A</v>
      </c>
      <c r="R690" s="11" t="e">
        <f t="shared" ca="1" si="87"/>
        <v>#N/A</v>
      </c>
    </row>
    <row r="691" spans="2:18" ht="18.75" customHeight="1">
      <c r="B691" s="13">
        <v>687</v>
      </c>
      <c r="C691" s="13">
        <v>21</v>
      </c>
      <c r="D691" s="3">
        <f t="shared" si="82"/>
        <v>27470</v>
      </c>
      <c r="L691" s="3">
        <f t="shared" si="80"/>
        <v>35</v>
      </c>
      <c r="M691" s="3" t="e">
        <f t="shared" si="81"/>
        <v>#N/A</v>
      </c>
      <c r="N691" s="11" t="e">
        <f t="shared" si="83"/>
        <v>#N/A</v>
      </c>
      <c r="O691" s="11" t="e">
        <f t="shared" si="84"/>
        <v>#N/A</v>
      </c>
      <c r="P691" s="11" t="e">
        <f t="shared" si="85"/>
        <v>#N/A</v>
      </c>
      <c r="Q691" s="11" t="e">
        <f t="shared" si="86"/>
        <v>#N/A</v>
      </c>
      <c r="R691" s="11" t="e">
        <f t="shared" ca="1" si="87"/>
        <v>#N/A</v>
      </c>
    </row>
    <row r="692" spans="2:18" ht="18.75" customHeight="1">
      <c r="B692" s="13">
        <v>688</v>
      </c>
      <c r="C692" s="13">
        <v>20</v>
      </c>
      <c r="D692" s="3">
        <f t="shared" si="82"/>
        <v>27510</v>
      </c>
      <c r="L692" s="3">
        <f t="shared" si="80"/>
        <v>35</v>
      </c>
      <c r="M692" s="3" t="e">
        <f t="shared" si="81"/>
        <v>#N/A</v>
      </c>
      <c r="N692" s="11" t="e">
        <f t="shared" si="83"/>
        <v>#N/A</v>
      </c>
      <c r="O692" s="11" t="e">
        <f t="shared" si="84"/>
        <v>#N/A</v>
      </c>
      <c r="P692" s="11" t="e">
        <f t="shared" si="85"/>
        <v>#N/A</v>
      </c>
      <c r="Q692" s="11" t="e">
        <f t="shared" si="86"/>
        <v>#N/A</v>
      </c>
      <c r="R692" s="11" t="e">
        <f t="shared" ca="1" si="87"/>
        <v>#N/A</v>
      </c>
    </row>
    <row r="693" spans="2:18" ht="18.75" customHeight="1">
      <c r="B693" s="13">
        <v>689</v>
      </c>
      <c r="C693" s="13">
        <v>20</v>
      </c>
      <c r="D693" s="3">
        <f t="shared" si="82"/>
        <v>27550</v>
      </c>
      <c r="L693" s="3">
        <f t="shared" si="80"/>
        <v>35</v>
      </c>
      <c r="M693" s="3" t="e">
        <f t="shared" si="81"/>
        <v>#N/A</v>
      </c>
      <c r="N693" s="11" t="e">
        <f t="shared" si="83"/>
        <v>#N/A</v>
      </c>
      <c r="O693" s="11" t="e">
        <f t="shared" si="84"/>
        <v>#N/A</v>
      </c>
      <c r="P693" s="11" t="e">
        <f t="shared" si="85"/>
        <v>#N/A</v>
      </c>
      <c r="Q693" s="11" t="e">
        <f t="shared" si="86"/>
        <v>#N/A</v>
      </c>
      <c r="R693" s="11" t="e">
        <f t="shared" ca="1" si="87"/>
        <v>#N/A</v>
      </c>
    </row>
    <row r="694" spans="2:18" ht="18.75" customHeight="1">
      <c r="B694" s="13">
        <v>690</v>
      </c>
      <c r="C694" s="13">
        <v>23</v>
      </c>
      <c r="D694" s="3">
        <f t="shared" si="82"/>
        <v>27590</v>
      </c>
      <c r="L694" s="3">
        <f t="shared" si="80"/>
        <v>35</v>
      </c>
      <c r="M694" s="3" t="e">
        <f t="shared" si="81"/>
        <v>#N/A</v>
      </c>
      <c r="N694" s="11" t="e">
        <f t="shared" si="83"/>
        <v>#N/A</v>
      </c>
      <c r="O694" s="11" t="e">
        <f t="shared" si="84"/>
        <v>#N/A</v>
      </c>
      <c r="P694" s="11" t="e">
        <f t="shared" si="85"/>
        <v>#N/A</v>
      </c>
      <c r="Q694" s="11" t="e">
        <f t="shared" si="86"/>
        <v>#N/A</v>
      </c>
      <c r="R694" s="11" t="e">
        <f t="shared" ca="1" si="87"/>
        <v>#N/A</v>
      </c>
    </row>
    <row r="695" spans="2:18" ht="18.75" customHeight="1">
      <c r="B695" s="13">
        <v>691</v>
      </c>
      <c r="C695" s="13">
        <v>23</v>
      </c>
      <c r="D695" s="3">
        <f t="shared" si="82"/>
        <v>27630</v>
      </c>
      <c r="L695" s="3">
        <f t="shared" si="80"/>
        <v>35</v>
      </c>
      <c r="M695" s="3" t="e">
        <f t="shared" si="81"/>
        <v>#N/A</v>
      </c>
      <c r="N695" s="11" t="e">
        <f t="shared" si="83"/>
        <v>#N/A</v>
      </c>
      <c r="O695" s="11" t="e">
        <f t="shared" si="84"/>
        <v>#N/A</v>
      </c>
      <c r="P695" s="11" t="e">
        <f t="shared" si="85"/>
        <v>#N/A</v>
      </c>
      <c r="Q695" s="11" t="e">
        <f t="shared" si="86"/>
        <v>#N/A</v>
      </c>
      <c r="R695" s="11" t="e">
        <f t="shared" ca="1" si="87"/>
        <v>#N/A</v>
      </c>
    </row>
    <row r="696" spans="2:18" ht="18.75" customHeight="1">
      <c r="B696" s="13">
        <v>692</v>
      </c>
      <c r="C696" s="13">
        <v>22</v>
      </c>
      <c r="D696" s="3">
        <f t="shared" si="82"/>
        <v>27670</v>
      </c>
      <c r="L696" s="3">
        <f t="shared" si="80"/>
        <v>35</v>
      </c>
      <c r="M696" s="3" t="e">
        <f t="shared" si="81"/>
        <v>#N/A</v>
      </c>
      <c r="N696" s="11" t="e">
        <f t="shared" si="83"/>
        <v>#N/A</v>
      </c>
      <c r="O696" s="11" t="e">
        <f t="shared" si="84"/>
        <v>#N/A</v>
      </c>
      <c r="P696" s="11" t="e">
        <f t="shared" si="85"/>
        <v>#N/A</v>
      </c>
      <c r="Q696" s="11" t="e">
        <f t="shared" si="86"/>
        <v>#N/A</v>
      </c>
      <c r="R696" s="11" t="e">
        <f t="shared" ca="1" si="87"/>
        <v>#N/A</v>
      </c>
    </row>
    <row r="697" spans="2:18" ht="18.75" customHeight="1">
      <c r="B697" s="13">
        <v>693</v>
      </c>
      <c r="C697" s="13">
        <v>23</v>
      </c>
      <c r="D697" s="3">
        <f t="shared" si="82"/>
        <v>27710</v>
      </c>
      <c r="L697" s="3">
        <f t="shared" si="80"/>
        <v>35</v>
      </c>
      <c r="M697" s="3" t="e">
        <f t="shared" si="81"/>
        <v>#N/A</v>
      </c>
      <c r="N697" s="11" t="e">
        <f t="shared" si="83"/>
        <v>#N/A</v>
      </c>
      <c r="O697" s="11" t="e">
        <f t="shared" si="84"/>
        <v>#N/A</v>
      </c>
      <c r="P697" s="11" t="e">
        <f t="shared" si="85"/>
        <v>#N/A</v>
      </c>
      <c r="Q697" s="11" t="e">
        <f t="shared" si="86"/>
        <v>#N/A</v>
      </c>
      <c r="R697" s="11" t="e">
        <f t="shared" ca="1" si="87"/>
        <v>#N/A</v>
      </c>
    </row>
    <row r="698" spans="2:18" ht="18.75" customHeight="1">
      <c r="B698" s="13">
        <v>694</v>
      </c>
      <c r="C698" s="13">
        <v>20</v>
      </c>
      <c r="D698" s="3">
        <f t="shared" si="82"/>
        <v>27750</v>
      </c>
      <c r="L698" s="3">
        <f t="shared" si="80"/>
        <v>35</v>
      </c>
      <c r="M698" s="3" t="e">
        <f t="shared" si="81"/>
        <v>#N/A</v>
      </c>
      <c r="N698" s="11" t="e">
        <f t="shared" si="83"/>
        <v>#N/A</v>
      </c>
      <c r="O698" s="11" t="e">
        <f t="shared" si="84"/>
        <v>#N/A</v>
      </c>
      <c r="P698" s="11" t="e">
        <f t="shared" si="85"/>
        <v>#N/A</v>
      </c>
      <c r="Q698" s="11" t="e">
        <f t="shared" si="86"/>
        <v>#N/A</v>
      </c>
      <c r="R698" s="11" t="e">
        <f t="shared" ca="1" si="87"/>
        <v>#N/A</v>
      </c>
    </row>
    <row r="699" spans="2:18" ht="18.75" customHeight="1">
      <c r="B699" s="13">
        <v>695</v>
      </c>
      <c r="C699" s="13">
        <v>23</v>
      </c>
      <c r="D699" s="3">
        <f t="shared" si="82"/>
        <v>27790</v>
      </c>
      <c r="L699" s="3">
        <f t="shared" si="80"/>
        <v>35</v>
      </c>
      <c r="M699" s="3" t="e">
        <f t="shared" si="81"/>
        <v>#N/A</v>
      </c>
      <c r="N699" s="11" t="e">
        <f t="shared" si="83"/>
        <v>#N/A</v>
      </c>
      <c r="O699" s="11" t="e">
        <f t="shared" si="84"/>
        <v>#N/A</v>
      </c>
      <c r="P699" s="11" t="e">
        <f t="shared" si="85"/>
        <v>#N/A</v>
      </c>
      <c r="Q699" s="11" t="e">
        <f t="shared" si="86"/>
        <v>#N/A</v>
      </c>
      <c r="R699" s="11" t="e">
        <f t="shared" ca="1" si="87"/>
        <v>#N/A</v>
      </c>
    </row>
    <row r="700" spans="2:18" ht="18.75" customHeight="1">
      <c r="B700" s="13">
        <v>696</v>
      </c>
      <c r="C700" s="13">
        <v>21</v>
      </c>
      <c r="D700" s="3">
        <f t="shared" si="82"/>
        <v>27830</v>
      </c>
      <c r="L700" s="3">
        <f t="shared" si="80"/>
        <v>35</v>
      </c>
      <c r="M700" s="3" t="e">
        <f t="shared" si="81"/>
        <v>#N/A</v>
      </c>
      <c r="N700" s="11" t="e">
        <f t="shared" si="83"/>
        <v>#N/A</v>
      </c>
      <c r="O700" s="11" t="e">
        <f t="shared" si="84"/>
        <v>#N/A</v>
      </c>
      <c r="P700" s="11" t="e">
        <f t="shared" si="85"/>
        <v>#N/A</v>
      </c>
      <c r="Q700" s="11" t="e">
        <f t="shared" si="86"/>
        <v>#N/A</v>
      </c>
      <c r="R700" s="11" t="e">
        <f t="shared" ca="1" si="87"/>
        <v>#N/A</v>
      </c>
    </row>
    <row r="701" spans="2:18" ht="18.75" customHeight="1">
      <c r="B701" s="13">
        <v>697</v>
      </c>
      <c r="C701" s="13">
        <v>20</v>
      </c>
      <c r="D701" s="3">
        <f t="shared" si="82"/>
        <v>27870</v>
      </c>
      <c r="L701" s="3">
        <f t="shared" si="80"/>
        <v>35</v>
      </c>
      <c r="M701" s="3" t="e">
        <f t="shared" si="81"/>
        <v>#N/A</v>
      </c>
      <c r="N701" s="11" t="e">
        <f t="shared" si="83"/>
        <v>#N/A</v>
      </c>
      <c r="O701" s="11" t="e">
        <f t="shared" si="84"/>
        <v>#N/A</v>
      </c>
      <c r="P701" s="11" t="e">
        <f t="shared" si="85"/>
        <v>#N/A</v>
      </c>
      <c r="Q701" s="11" t="e">
        <f t="shared" si="86"/>
        <v>#N/A</v>
      </c>
      <c r="R701" s="11" t="e">
        <f t="shared" ca="1" si="87"/>
        <v>#N/A</v>
      </c>
    </row>
    <row r="702" spans="2:18" ht="18.75" customHeight="1">
      <c r="B702" s="13">
        <v>698</v>
      </c>
      <c r="C702" s="13">
        <v>21</v>
      </c>
      <c r="D702" s="3">
        <f t="shared" si="82"/>
        <v>27910</v>
      </c>
      <c r="L702" s="3">
        <f t="shared" si="80"/>
        <v>35</v>
      </c>
      <c r="M702" s="3" t="e">
        <f t="shared" si="81"/>
        <v>#N/A</v>
      </c>
      <c r="N702" s="11" t="e">
        <f t="shared" si="83"/>
        <v>#N/A</v>
      </c>
      <c r="O702" s="11" t="e">
        <f t="shared" si="84"/>
        <v>#N/A</v>
      </c>
      <c r="P702" s="11" t="e">
        <f t="shared" si="85"/>
        <v>#N/A</v>
      </c>
      <c r="Q702" s="11" t="e">
        <f t="shared" si="86"/>
        <v>#N/A</v>
      </c>
      <c r="R702" s="11" t="e">
        <f t="shared" ca="1" si="87"/>
        <v>#N/A</v>
      </c>
    </row>
    <row r="703" spans="2:18" ht="18.75" customHeight="1">
      <c r="B703" s="13">
        <v>699</v>
      </c>
      <c r="C703" s="13">
        <v>19</v>
      </c>
      <c r="D703" s="3">
        <f t="shared" si="82"/>
        <v>27950</v>
      </c>
      <c r="L703" s="3">
        <f t="shared" si="80"/>
        <v>35</v>
      </c>
      <c r="M703" s="3" t="e">
        <f t="shared" si="81"/>
        <v>#N/A</v>
      </c>
      <c r="N703" s="11" t="e">
        <f t="shared" si="83"/>
        <v>#N/A</v>
      </c>
      <c r="O703" s="11" t="e">
        <f t="shared" si="84"/>
        <v>#N/A</v>
      </c>
      <c r="P703" s="11" t="e">
        <f t="shared" si="85"/>
        <v>#N/A</v>
      </c>
      <c r="Q703" s="11" t="e">
        <f t="shared" si="86"/>
        <v>#N/A</v>
      </c>
      <c r="R703" s="11" t="e">
        <f t="shared" ca="1" si="87"/>
        <v>#N/A</v>
      </c>
    </row>
    <row r="704" spans="2:18" ht="18.75" customHeight="1">
      <c r="B704" s="13">
        <v>700</v>
      </c>
      <c r="C704" s="13">
        <v>20</v>
      </c>
      <c r="D704" s="3">
        <f t="shared" si="82"/>
        <v>27990</v>
      </c>
      <c r="L704" s="3">
        <f t="shared" si="80"/>
        <v>35</v>
      </c>
      <c r="M704" s="3" t="e">
        <f t="shared" si="81"/>
        <v>#N/A</v>
      </c>
      <c r="N704" s="11" t="e">
        <f t="shared" si="83"/>
        <v>#N/A</v>
      </c>
      <c r="O704" s="11" t="e">
        <f t="shared" si="84"/>
        <v>#N/A</v>
      </c>
      <c r="P704" s="11" t="e">
        <f t="shared" si="85"/>
        <v>#N/A</v>
      </c>
      <c r="Q704" s="11" t="e">
        <f t="shared" si="86"/>
        <v>#N/A</v>
      </c>
      <c r="R704" s="11" t="e">
        <f t="shared" ca="1" si="87"/>
        <v>#N/A</v>
      </c>
    </row>
    <row r="705" spans="2:18" ht="18.75" customHeight="1">
      <c r="B705" s="13">
        <v>701</v>
      </c>
      <c r="C705" s="13">
        <v>21</v>
      </c>
      <c r="D705" s="3">
        <f t="shared" si="82"/>
        <v>28030</v>
      </c>
      <c r="L705" s="3">
        <f t="shared" si="80"/>
        <v>36</v>
      </c>
      <c r="M705" s="3" t="e">
        <f t="shared" si="81"/>
        <v>#N/A</v>
      </c>
      <c r="N705" s="11" t="e">
        <f t="shared" si="83"/>
        <v>#N/A</v>
      </c>
      <c r="O705" s="11" t="e">
        <f t="shared" si="84"/>
        <v>#N/A</v>
      </c>
      <c r="P705" s="11" t="e">
        <f t="shared" si="85"/>
        <v>#N/A</v>
      </c>
      <c r="Q705" s="11" t="e">
        <f t="shared" si="86"/>
        <v>#N/A</v>
      </c>
      <c r="R705" s="11" t="e">
        <f t="shared" ca="1" si="87"/>
        <v>#N/A</v>
      </c>
    </row>
    <row r="706" spans="2:18" ht="18.75" customHeight="1">
      <c r="B706" s="13">
        <v>702</v>
      </c>
      <c r="C706" s="13">
        <v>21</v>
      </c>
      <c r="D706" s="3">
        <f t="shared" si="82"/>
        <v>28070</v>
      </c>
      <c r="L706" s="3">
        <f t="shared" si="80"/>
        <v>36</v>
      </c>
      <c r="M706" s="3" t="e">
        <f t="shared" si="81"/>
        <v>#N/A</v>
      </c>
      <c r="N706" s="11" t="e">
        <f t="shared" si="83"/>
        <v>#N/A</v>
      </c>
      <c r="O706" s="11" t="e">
        <f t="shared" si="84"/>
        <v>#N/A</v>
      </c>
      <c r="P706" s="11" t="e">
        <f t="shared" si="85"/>
        <v>#N/A</v>
      </c>
      <c r="Q706" s="11" t="e">
        <f t="shared" si="86"/>
        <v>#N/A</v>
      </c>
      <c r="R706" s="11" t="e">
        <f t="shared" ca="1" si="87"/>
        <v>#N/A</v>
      </c>
    </row>
    <row r="707" spans="2:18" ht="18.75" customHeight="1">
      <c r="B707" s="13">
        <v>703</v>
      </c>
      <c r="C707" s="13">
        <v>20</v>
      </c>
      <c r="D707" s="3">
        <f t="shared" si="82"/>
        <v>28110</v>
      </c>
      <c r="L707" s="3">
        <f t="shared" si="80"/>
        <v>36</v>
      </c>
      <c r="M707" s="3" t="e">
        <f t="shared" si="81"/>
        <v>#N/A</v>
      </c>
      <c r="N707" s="11" t="e">
        <f t="shared" si="83"/>
        <v>#N/A</v>
      </c>
      <c r="O707" s="11" t="e">
        <f t="shared" si="84"/>
        <v>#N/A</v>
      </c>
      <c r="P707" s="11" t="e">
        <f t="shared" si="85"/>
        <v>#N/A</v>
      </c>
      <c r="Q707" s="11" t="e">
        <f t="shared" si="86"/>
        <v>#N/A</v>
      </c>
      <c r="R707" s="11" t="e">
        <f t="shared" ca="1" si="87"/>
        <v>#N/A</v>
      </c>
    </row>
    <row r="708" spans="2:18" ht="18.75" customHeight="1">
      <c r="B708" s="13">
        <v>704</v>
      </c>
      <c r="C708" s="13">
        <v>18</v>
      </c>
      <c r="D708" s="3">
        <f t="shared" si="82"/>
        <v>28150</v>
      </c>
      <c r="L708" s="3">
        <f t="shared" si="80"/>
        <v>36</v>
      </c>
      <c r="M708" s="3" t="e">
        <f t="shared" si="81"/>
        <v>#N/A</v>
      </c>
      <c r="N708" s="11" t="e">
        <f t="shared" si="83"/>
        <v>#N/A</v>
      </c>
      <c r="O708" s="11" t="e">
        <f t="shared" si="84"/>
        <v>#N/A</v>
      </c>
      <c r="P708" s="11" t="e">
        <f t="shared" si="85"/>
        <v>#N/A</v>
      </c>
      <c r="Q708" s="11" t="e">
        <f t="shared" si="86"/>
        <v>#N/A</v>
      </c>
      <c r="R708" s="11" t="e">
        <f t="shared" ca="1" si="87"/>
        <v>#N/A</v>
      </c>
    </row>
    <row r="709" spans="2:18" ht="18.75" customHeight="1">
      <c r="B709" s="13">
        <v>705</v>
      </c>
      <c r="C709" s="13">
        <v>18</v>
      </c>
      <c r="D709" s="3">
        <f t="shared" si="82"/>
        <v>28190</v>
      </c>
      <c r="L709" s="3">
        <f t="shared" ref="L709:L772" si="88">IF(B709="",NA(),ROUNDUP(B709/J$5,0))</f>
        <v>36</v>
      </c>
      <c r="M709" s="3" t="e">
        <f t="shared" ref="M709:M772" si="89">IF(OR(B709&gt;J$7,B709=""),NA(),B709)</f>
        <v>#N/A</v>
      </c>
      <c r="N709" s="11" t="e">
        <f t="shared" si="83"/>
        <v>#N/A</v>
      </c>
      <c r="O709" s="11" t="e">
        <f t="shared" si="84"/>
        <v>#N/A</v>
      </c>
      <c r="P709" s="11" t="e">
        <f t="shared" si="85"/>
        <v>#N/A</v>
      </c>
      <c r="Q709" s="11" t="e">
        <f t="shared" si="86"/>
        <v>#N/A</v>
      </c>
      <c r="R709" s="11" t="e">
        <f t="shared" ca="1" si="87"/>
        <v>#N/A</v>
      </c>
    </row>
    <row r="710" spans="2:18" ht="18.75" customHeight="1">
      <c r="B710" s="13">
        <v>706</v>
      </c>
      <c r="C710" s="13">
        <v>16</v>
      </c>
      <c r="D710" s="3">
        <f t="shared" ref="D710:D773" si="90">G$5*B710+G$6</f>
        <v>28230</v>
      </c>
      <c r="L710" s="3">
        <f t="shared" si="88"/>
        <v>36</v>
      </c>
      <c r="M710" s="3" t="e">
        <f t="shared" si="89"/>
        <v>#N/A</v>
      </c>
      <c r="N710" s="11" t="e">
        <f t="shared" ref="N710:N773" si="91">(M710-1)*J$5+1</f>
        <v>#N/A</v>
      </c>
      <c r="O710" s="11" t="e">
        <f t="shared" ref="O710:O773" si="92">M710*J$5</f>
        <v>#N/A</v>
      </c>
      <c r="P710" s="11" t="e">
        <f t="shared" ref="P710:P773" si="93">(N710+O710)/2*G$5+G$6</f>
        <v>#N/A</v>
      </c>
      <c r="Q710" s="11" t="e">
        <f t="shared" ref="Q710:Q773" si="94">IF(J$6="B",M710,P710)</f>
        <v>#N/A</v>
      </c>
      <c r="R710" s="11" t="e">
        <f t="shared" ref="R710:R773" ca="1" si="95">SUM(OFFSET(INDIRECT("C"&amp;TEXT(5+(M710-1)*J$5,"#")),0,0,J$5,1))</f>
        <v>#N/A</v>
      </c>
    </row>
    <row r="711" spans="2:18" ht="18.75" customHeight="1">
      <c r="B711" s="13">
        <v>707</v>
      </c>
      <c r="C711" s="13">
        <v>20</v>
      </c>
      <c r="D711" s="3">
        <f t="shared" si="90"/>
        <v>28270</v>
      </c>
      <c r="L711" s="3">
        <f t="shared" si="88"/>
        <v>36</v>
      </c>
      <c r="M711" s="3" t="e">
        <f t="shared" si="89"/>
        <v>#N/A</v>
      </c>
      <c r="N711" s="11" t="e">
        <f t="shared" si="91"/>
        <v>#N/A</v>
      </c>
      <c r="O711" s="11" t="e">
        <f t="shared" si="92"/>
        <v>#N/A</v>
      </c>
      <c r="P711" s="11" t="e">
        <f t="shared" si="93"/>
        <v>#N/A</v>
      </c>
      <c r="Q711" s="11" t="e">
        <f t="shared" si="94"/>
        <v>#N/A</v>
      </c>
      <c r="R711" s="11" t="e">
        <f t="shared" ca="1" si="95"/>
        <v>#N/A</v>
      </c>
    </row>
    <row r="712" spans="2:18" ht="18.75" customHeight="1">
      <c r="B712" s="13">
        <v>708</v>
      </c>
      <c r="C712" s="13">
        <v>19</v>
      </c>
      <c r="D712" s="3">
        <f t="shared" si="90"/>
        <v>28310</v>
      </c>
      <c r="L712" s="3">
        <f t="shared" si="88"/>
        <v>36</v>
      </c>
      <c r="M712" s="3" t="e">
        <f t="shared" si="89"/>
        <v>#N/A</v>
      </c>
      <c r="N712" s="11" t="e">
        <f t="shared" si="91"/>
        <v>#N/A</v>
      </c>
      <c r="O712" s="11" t="e">
        <f t="shared" si="92"/>
        <v>#N/A</v>
      </c>
      <c r="P712" s="11" t="e">
        <f t="shared" si="93"/>
        <v>#N/A</v>
      </c>
      <c r="Q712" s="11" t="e">
        <f t="shared" si="94"/>
        <v>#N/A</v>
      </c>
      <c r="R712" s="11" t="e">
        <f t="shared" ca="1" si="95"/>
        <v>#N/A</v>
      </c>
    </row>
    <row r="713" spans="2:18" ht="18.75" customHeight="1">
      <c r="B713" s="13">
        <v>709</v>
      </c>
      <c r="C713" s="13">
        <v>19</v>
      </c>
      <c r="D713" s="3">
        <f t="shared" si="90"/>
        <v>28350</v>
      </c>
      <c r="L713" s="3">
        <f t="shared" si="88"/>
        <v>36</v>
      </c>
      <c r="M713" s="3" t="e">
        <f t="shared" si="89"/>
        <v>#N/A</v>
      </c>
      <c r="N713" s="11" t="e">
        <f t="shared" si="91"/>
        <v>#N/A</v>
      </c>
      <c r="O713" s="11" t="e">
        <f t="shared" si="92"/>
        <v>#N/A</v>
      </c>
      <c r="P713" s="11" t="e">
        <f t="shared" si="93"/>
        <v>#N/A</v>
      </c>
      <c r="Q713" s="11" t="e">
        <f t="shared" si="94"/>
        <v>#N/A</v>
      </c>
      <c r="R713" s="11" t="e">
        <f t="shared" ca="1" si="95"/>
        <v>#N/A</v>
      </c>
    </row>
    <row r="714" spans="2:18" ht="18.75" customHeight="1">
      <c r="B714" s="13">
        <v>710</v>
      </c>
      <c r="C714" s="13">
        <v>21</v>
      </c>
      <c r="D714" s="3">
        <f t="shared" si="90"/>
        <v>28390</v>
      </c>
      <c r="L714" s="3">
        <f t="shared" si="88"/>
        <v>36</v>
      </c>
      <c r="M714" s="3" t="e">
        <f t="shared" si="89"/>
        <v>#N/A</v>
      </c>
      <c r="N714" s="11" t="e">
        <f t="shared" si="91"/>
        <v>#N/A</v>
      </c>
      <c r="O714" s="11" t="e">
        <f t="shared" si="92"/>
        <v>#N/A</v>
      </c>
      <c r="P714" s="11" t="e">
        <f t="shared" si="93"/>
        <v>#N/A</v>
      </c>
      <c r="Q714" s="11" t="e">
        <f t="shared" si="94"/>
        <v>#N/A</v>
      </c>
      <c r="R714" s="11" t="e">
        <f t="shared" ca="1" si="95"/>
        <v>#N/A</v>
      </c>
    </row>
    <row r="715" spans="2:18" ht="18.75" customHeight="1">
      <c r="B715" s="13">
        <v>711</v>
      </c>
      <c r="C715" s="13">
        <v>19</v>
      </c>
      <c r="D715" s="3">
        <f t="shared" si="90"/>
        <v>28430</v>
      </c>
      <c r="L715" s="3">
        <f t="shared" si="88"/>
        <v>36</v>
      </c>
      <c r="M715" s="3" t="e">
        <f t="shared" si="89"/>
        <v>#N/A</v>
      </c>
      <c r="N715" s="11" t="e">
        <f t="shared" si="91"/>
        <v>#N/A</v>
      </c>
      <c r="O715" s="11" t="e">
        <f t="shared" si="92"/>
        <v>#N/A</v>
      </c>
      <c r="P715" s="11" t="e">
        <f t="shared" si="93"/>
        <v>#N/A</v>
      </c>
      <c r="Q715" s="11" t="e">
        <f t="shared" si="94"/>
        <v>#N/A</v>
      </c>
      <c r="R715" s="11" t="e">
        <f t="shared" ca="1" si="95"/>
        <v>#N/A</v>
      </c>
    </row>
    <row r="716" spans="2:18" ht="18.75" customHeight="1">
      <c r="B716" s="13">
        <v>712</v>
      </c>
      <c r="C716" s="13">
        <v>20</v>
      </c>
      <c r="D716" s="3">
        <f t="shared" si="90"/>
        <v>28470</v>
      </c>
      <c r="L716" s="3">
        <f t="shared" si="88"/>
        <v>36</v>
      </c>
      <c r="M716" s="3" t="e">
        <f t="shared" si="89"/>
        <v>#N/A</v>
      </c>
      <c r="N716" s="11" t="e">
        <f t="shared" si="91"/>
        <v>#N/A</v>
      </c>
      <c r="O716" s="11" t="e">
        <f t="shared" si="92"/>
        <v>#N/A</v>
      </c>
      <c r="P716" s="11" t="e">
        <f t="shared" si="93"/>
        <v>#N/A</v>
      </c>
      <c r="Q716" s="11" t="e">
        <f t="shared" si="94"/>
        <v>#N/A</v>
      </c>
      <c r="R716" s="11" t="e">
        <f t="shared" ca="1" si="95"/>
        <v>#N/A</v>
      </c>
    </row>
    <row r="717" spans="2:18" ht="18.75" customHeight="1">
      <c r="B717" s="13">
        <v>713</v>
      </c>
      <c r="C717" s="13">
        <v>20</v>
      </c>
      <c r="D717" s="3">
        <f t="shared" si="90"/>
        <v>28510</v>
      </c>
      <c r="L717" s="3">
        <f t="shared" si="88"/>
        <v>36</v>
      </c>
      <c r="M717" s="3" t="e">
        <f t="shared" si="89"/>
        <v>#N/A</v>
      </c>
      <c r="N717" s="11" t="e">
        <f t="shared" si="91"/>
        <v>#N/A</v>
      </c>
      <c r="O717" s="11" t="e">
        <f t="shared" si="92"/>
        <v>#N/A</v>
      </c>
      <c r="P717" s="11" t="e">
        <f t="shared" si="93"/>
        <v>#N/A</v>
      </c>
      <c r="Q717" s="11" t="e">
        <f t="shared" si="94"/>
        <v>#N/A</v>
      </c>
      <c r="R717" s="11" t="e">
        <f t="shared" ca="1" si="95"/>
        <v>#N/A</v>
      </c>
    </row>
    <row r="718" spans="2:18" ht="18.75" customHeight="1">
      <c r="B718" s="13">
        <v>714</v>
      </c>
      <c r="C718" s="13">
        <v>18</v>
      </c>
      <c r="D718" s="3">
        <f t="shared" si="90"/>
        <v>28550</v>
      </c>
      <c r="L718" s="3">
        <f t="shared" si="88"/>
        <v>36</v>
      </c>
      <c r="M718" s="3" t="e">
        <f t="shared" si="89"/>
        <v>#N/A</v>
      </c>
      <c r="N718" s="11" t="e">
        <f t="shared" si="91"/>
        <v>#N/A</v>
      </c>
      <c r="O718" s="11" t="e">
        <f t="shared" si="92"/>
        <v>#N/A</v>
      </c>
      <c r="P718" s="11" t="e">
        <f t="shared" si="93"/>
        <v>#N/A</v>
      </c>
      <c r="Q718" s="11" t="e">
        <f t="shared" si="94"/>
        <v>#N/A</v>
      </c>
      <c r="R718" s="11" t="e">
        <f t="shared" ca="1" si="95"/>
        <v>#N/A</v>
      </c>
    </row>
    <row r="719" spans="2:18" ht="18.75" customHeight="1">
      <c r="B719" s="13">
        <v>715</v>
      </c>
      <c r="C719" s="13">
        <v>18</v>
      </c>
      <c r="D719" s="3">
        <f t="shared" si="90"/>
        <v>28590</v>
      </c>
      <c r="L719" s="3">
        <f t="shared" si="88"/>
        <v>36</v>
      </c>
      <c r="M719" s="3" t="e">
        <f t="shared" si="89"/>
        <v>#N/A</v>
      </c>
      <c r="N719" s="11" t="e">
        <f t="shared" si="91"/>
        <v>#N/A</v>
      </c>
      <c r="O719" s="11" t="e">
        <f t="shared" si="92"/>
        <v>#N/A</v>
      </c>
      <c r="P719" s="11" t="e">
        <f t="shared" si="93"/>
        <v>#N/A</v>
      </c>
      <c r="Q719" s="11" t="e">
        <f t="shared" si="94"/>
        <v>#N/A</v>
      </c>
      <c r="R719" s="11" t="e">
        <f t="shared" ca="1" si="95"/>
        <v>#N/A</v>
      </c>
    </row>
    <row r="720" spans="2:18" ht="18.75" customHeight="1">
      <c r="B720" s="13">
        <v>716</v>
      </c>
      <c r="C720" s="13">
        <v>18</v>
      </c>
      <c r="D720" s="3">
        <f t="shared" si="90"/>
        <v>28630</v>
      </c>
      <c r="L720" s="3">
        <f t="shared" si="88"/>
        <v>36</v>
      </c>
      <c r="M720" s="3" t="e">
        <f t="shared" si="89"/>
        <v>#N/A</v>
      </c>
      <c r="N720" s="11" t="e">
        <f t="shared" si="91"/>
        <v>#N/A</v>
      </c>
      <c r="O720" s="11" t="e">
        <f t="shared" si="92"/>
        <v>#N/A</v>
      </c>
      <c r="P720" s="11" t="e">
        <f t="shared" si="93"/>
        <v>#N/A</v>
      </c>
      <c r="Q720" s="11" t="e">
        <f t="shared" si="94"/>
        <v>#N/A</v>
      </c>
      <c r="R720" s="11" t="e">
        <f t="shared" ca="1" si="95"/>
        <v>#N/A</v>
      </c>
    </row>
    <row r="721" spans="2:18" ht="18.75" customHeight="1">
      <c r="B721" s="13">
        <v>717</v>
      </c>
      <c r="C721" s="13">
        <v>19</v>
      </c>
      <c r="D721" s="3">
        <f t="shared" si="90"/>
        <v>28670</v>
      </c>
      <c r="L721" s="3">
        <f t="shared" si="88"/>
        <v>36</v>
      </c>
      <c r="M721" s="3" t="e">
        <f t="shared" si="89"/>
        <v>#N/A</v>
      </c>
      <c r="N721" s="11" t="e">
        <f t="shared" si="91"/>
        <v>#N/A</v>
      </c>
      <c r="O721" s="11" t="e">
        <f t="shared" si="92"/>
        <v>#N/A</v>
      </c>
      <c r="P721" s="11" t="e">
        <f t="shared" si="93"/>
        <v>#N/A</v>
      </c>
      <c r="Q721" s="11" t="e">
        <f t="shared" si="94"/>
        <v>#N/A</v>
      </c>
      <c r="R721" s="11" t="e">
        <f t="shared" ca="1" si="95"/>
        <v>#N/A</v>
      </c>
    </row>
    <row r="722" spans="2:18" ht="18.75" customHeight="1">
      <c r="B722" s="13">
        <v>718</v>
      </c>
      <c r="C722" s="13">
        <v>19</v>
      </c>
      <c r="D722" s="3">
        <f t="shared" si="90"/>
        <v>28710</v>
      </c>
      <c r="L722" s="3">
        <f t="shared" si="88"/>
        <v>36</v>
      </c>
      <c r="M722" s="3" t="e">
        <f t="shared" si="89"/>
        <v>#N/A</v>
      </c>
      <c r="N722" s="11" t="e">
        <f t="shared" si="91"/>
        <v>#N/A</v>
      </c>
      <c r="O722" s="11" t="e">
        <f t="shared" si="92"/>
        <v>#N/A</v>
      </c>
      <c r="P722" s="11" t="e">
        <f t="shared" si="93"/>
        <v>#N/A</v>
      </c>
      <c r="Q722" s="11" t="e">
        <f t="shared" si="94"/>
        <v>#N/A</v>
      </c>
      <c r="R722" s="11" t="e">
        <f t="shared" ca="1" si="95"/>
        <v>#N/A</v>
      </c>
    </row>
    <row r="723" spans="2:18" ht="18.75" customHeight="1">
      <c r="B723" s="13">
        <v>719</v>
      </c>
      <c r="C723" s="13">
        <v>17</v>
      </c>
      <c r="D723" s="3">
        <f t="shared" si="90"/>
        <v>28750</v>
      </c>
      <c r="L723" s="3">
        <f t="shared" si="88"/>
        <v>36</v>
      </c>
      <c r="M723" s="3" t="e">
        <f t="shared" si="89"/>
        <v>#N/A</v>
      </c>
      <c r="N723" s="11" t="e">
        <f t="shared" si="91"/>
        <v>#N/A</v>
      </c>
      <c r="O723" s="11" t="e">
        <f t="shared" si="92"/>
        <v>#N/A</v>
      </c>
      <c r="P723" s="11" t="e">
        <f t="shared" si="93"/>
        <v>#N/A</v>
      </c>
      <c r="Q723" s="11" t="e">
        <f t="shared" si="94"/>
        <v>#N/A</v>
      </c>
      <c r="R723" s="11" t="e">
        <f t="shared" ca="1" si="95"/>
        <v>#N/A</v>
      </c>
    </row>
    <row r="724" spans="2:18" ht="18.75" customHeight="1">
      <c r="B724" s="13">
        <v>720</v>
      </c>
      <c r="C724" s="13">
        <v>17</v>
      </c>
      <c r="D724" s="3">
        <f t="shared" si="90"/>
        <v>28790</v>
      </c>
      <c r="L724" s="3">
        <f t="shared" si="88"/>
        <v>36</v>
      </c>
      <c r="M724" s="3" t="e">
        <f t="shared" si="89"/>
        <v>#N/A</v>
      </c>
      <c r="N724" s="11" t="e">
        <f t="shared" si="91"/>
        <v>#N/A</v>
      </c>
      <c r="O724" s="11" t="e">
        <f t="shared" si="92"/>
        <v>#N/A</v>
      </c>
      <c r="P724" s="11" t="e">
        <f t="shared" si="93"/>
        <v>#N/A</v>
      </c>
      <c r="Q724" s="11" t="e">
        <f t="shared" si="94"/>
        <v>#N/A</v>
      </c>
      <c r="R724" s="11" t="e">
        <f t="shared" ca="1" si="95"/>
        <v>#N/A</v>
      </c>
    </row>
    <row r="725" spans="2:18" ht="18.75" customHeight="1">
      <c r="B725" s="13">
        <v>721</v>
      </c>
      <c r="C725" s="13">
        <v>18</v>
      </c>
      <c r="D725" s="3">
        <f t="shared" si="90"/>
        <v>28830</v>
      </c>
      <c r="L725" s="3">
        <f t="shared" si="88"/>
        <v>37</v>
      </c>
      <c r="M725" s="3" t="e">
        <f t="shared" si="89"/>
        <v>#N/A</v>
      </c>
      <c r="N725" s="11" t="e">
        <f t="shared" si="91"/>
        <v>#N/A</v>
      </c>
      <c r="O725" s="11" t="e">
        <f t="shared" si="92"/>
        <v>#N/A</v>
      </c>
      <c r="P725" s="11" t="e">
        <f t="shared" si="93"/>
        <v>#N/A</v>
      </c>
      <c r="Q725" s="11" t="e">
        <f t="shared" si="94"/>
        <v>#N/A</v>
      </c>
      <c r="R725" s="11" t="e">
        <f t="shared" ca="1" si="95"/>
        <v>#N/A</v>
      </c>
    </row>
    <row r="726" spans="2:18" ht="18.75" customHeight="1">
      <c r="B726" s="13">
        <v>722</v>
      </c>
      <c r="C726" s="13">
        <v>16</v>
      </c>
      <c r="D726" s="3">
        <f t="shared" si="90"/>
        <v>28870</v>
      </c>
      <c r="L726" s="3">
        <f t="shared" si="88"/>
        <v>37</v>
      </c>
      <c r="M726" s="3" t="e">
        <f t="shared" si="89"/>
        <v>#N/A</v>
      </c>
      <c r="N726" s="11" t="e">
        <f t="shared" si="91"/>
        <v>#N/A</v>
      </c>
      <c r="O726" s="11" t="e">
        <f t="shared" si="92"/>
        <v>#N/A</v>
      </c>
      <c r="P726" s="11" t="e">
        <f t="shared" si="93"/>
        <v>#N/A</v>
      </c>
      <c r="Q726" s="11" t="e">
        <f t="shared" si="94"/>
        <v>#N/A</v>
      </c>
      <c r="R726" s="11" t="e">
        <f t="shared" ca="1" si="95"/>
        <v>#N/A</v>
      </c>
    </row>
    <row r="727" spans="2:18" ht="18.75" customHeight="1">
      <c r="B727" s="13">
        <v>723</v>
      </c>
      <c r="C727" s="13">
        <v>16</v>
      </c>
      <c r="D727" s="3">
        <f t="shared" si="90"/>
        <v>28910</v>
      </c>
      <c r="L727" s="3">
        <f t="shared" si="88"/>
        <v>37</v>
      </c>
      <c r="M727" s="3" t="e">
        <f t="shared" si="89"/>
        <v>#N/A</v>
      </c>
      <c r="N727" s="11" t="e">
        <f t="shared" si="91"/>
        <v>#N/A</v>
      </c>
      <c r="O727" s="11" t="e">
        <f t="shared" si="92"/>
        <v>#N/A</v>
      </c>
      <c r="P727" s="11" t="e">
        <f t="shared" si="93"/>
        <v>#N/A</v>
      </c>
      <c r="Q727" s="11" t="e">
        <f t="shared" si="94"/>
        <v>#N/A</v>
      </c>
      <c r="R727" s="11" t="e">
        <f t="shared" ca="1" si="95"/>
        <v>#N/A</v>
      </c>
    </row>
    <row r="728" spans="2:18" ht="18.75" customHeight="1">
      <c r="B728" s="13">
        <v>724</v>
      </c>
      <c r="C728" s="13">
        <v>18</v>
      </c>
      <c r="D728" s="3">
        <f t="shared" si="90"/>
        <v>28950</v>
      </c>
      <c r="L728" s="3">
        <f t="shared" si="88"/>
        <v>37</v>
      </c>
      <c r="M728" s="3" t="e">
        <f t="shared" si="89"/>
        <v>#N/A</v>
      </c>
      <c r="N728" s="11" t="e">
        <f t="shared" si="91"/>
        <v>#N/A</v>
      </c>
      <c r="O728" s="11" t="e">
        <f t="shared" si="92"/>
        <v>#N/A</v>
      </c>
      <c r="P728" s="11" t="e">
        <f t="shared" si="93"/>
        <v>#N/A</v>
      </c>
      <c r="Q728" s="11" t="e">
        <f t="shared" si="94"/>
        <v>#N/A</v>
      </c>
      <c r="R728" s="11" t="e">
        <f t="shared" ca="1" si="95"/>
        <v>#N/A</v>
      </c>
    </row>
    <row r="729" spans="2:18" ht="18.75" customHeight="1">
      <c r="B729" s="13">
        <v>725</v>
      </c>
      <c r="C729" s="13">
        <v>18</v>
      </c>
      <c r="D729" s="3">
        <f t="shared" si="90"/>
        <v>28990</v>
      </c>
      <c r="L729" s="3">
        <f t="shared" si="88"/>
        <v>37</v>
      </c>
      <c r="M729" s="3" t="e">
        <f t="shared" si="89"/>
        <v>#N/A</v>
      </c>
      <c r="N729" s="11" t="e">
        <f t="shared" si="91"/>
        <v>#N/A</v>
      </c>
      <c r="O729" s="11" t="e">
        <f t="shared" si="92"/>
        <v>#N/A</v>
      </c>
      <c r="P729" s="11" t="e">
        <f t="shared" si="93"/>
        <v>#N/A</v>
      </c>
      <c r="Q729" s="11" t="e">
        <f t="shared" si="94"/>
        <v>#N/A</v>
      </c>
      <c r="R729" s="11" t="e">
        <f t="shared" ca="1" si="95"/>
        <v>#N/A</v>
      </c>
    </row>
    <row r="730" spans="2:18" ht="18.75" customHeight="1">
      <c r="B730" s="13">
        <v>726</v>
      </c>
      <c r="C730" s="13">
        <v>18</v>
      </c>
      <c r="D730" s="3">
        <f t="shared" si="90"/>
        <v>29030</v>
      </c>
      <c r="L730" s="3">
        <f t="shared" si="88"/>
        <v>37</v>
      </c>
      <c r="M730" s="3" t="e">
        <f t="shared" si="89"/>
        <v>#N/A</v>
      </c>
      <c r="N730" s="11" t="e">
        <f t="shared" si="91"/>
        <v>#N/A</v>
      </c>
      <c r="O730" s="11" t="e">
        <f t="shared" si="92"/>
        <v>#N/A</v>
      </c>
      <c r="P730" s="11" t="e">
        <f t="shared" si="93"/>
        <v>#N/A</v>
      </c>
      <c r="Q730" s="11" t="e">
        <f t="shared" si="94"/>
        <v>#N/A</v>
      </c>
      <c r="R730" s="11" t="e">
        <f t="shared" ca="1" si="95"/>
        <v>#N/A</v>
      </c>
    </row>
    <row r="731" spans="2:18" ht="18.75" customHeight="1">
      <c r="B731" s="13">
        <v>727</v>
      </c>
      <c r="C731" s="13">
        <v>18</v>
      </c>
      <c r="D731" s="3">
        <f t="shared" si="90"/>
        <v>29070</v>
      </c>
      <c r="L731" s="3">
        <f t="shared" si="88"/>
        <v>37</v>
      </c>
      <c r="M731" s="3" t="e">
        <f t="shared" si="89"/>
        <v>#N/A</v>
      </c>
      <c r="N731" s="11" t="e">
        <f t="shared" si="91"/>
        <v>#N/A</v>
      </c>
      <c r="O731" s="11" t="e">
        <f t="shared" si="92"/>
        <v>#N/A</v>
      </c>
      <c r="P731" s="11" t="e">
        <f t="shared" si="93"/>
        <v>#N/A</v>
      </c>
      <c r="Q731" s="11" t="e">
        <f t="shared" si="94"/>
        <v>#N/A</v>
      </c>
      <c r="R731" s="11" t="e">
        <f t="shared" ca="1" si="95"/>
        <v>#N/A</v>
      </c>
    </row>
    <row r="732" spans="2:18" ht="18.75" customHeight="1">
      <c r="B732" s="13">
        <v>728</v>
      </c>
      <c r="C732" s="13">
        <v>18</v>
      </c>
      <c r="D732" s="3">
        <f t="shared" si="90"/>
        <v>29110</v>
      </c>
      <c r="L732" s="3">
        <f t="shared" si="88"/>
        <v>37</v>
      </c>
      <c r="M732" s="3" t="e">
        <f t="shared" si="89"/>
        <v>#N/A</v>
      </c>
      <c r="N732" s="11" t="e">
        <f t="shared" si="91"/>
        <v>#N/A</v>
      </c>
      <c r="O732" s="11" t="e">
        <f t="shared" si="92"/>
        <v>#N/A</v>
      </c>
      <c r="P732" s="11" t="e">
        <f t="shared" si="93"/>
        <v>#N/A</v>
      </c>
      <c r="Q732" s="11" t="e">
        <f t="shared" si="94"/>
        <v>#N/A</v>
      </c>
      <c r="R732" s="11" t="e">
        <f t="shared" ca="1" si="95"/>
        <v>#N/A</v>
      </c>
    </row>
    <row r="733" spans="2:18" ht="18.75" customHeight="1">
      <c r="B733" s="13">
        <v>729</v>
      </c>
      <c r="C733" s="13">
        <v>18</v>
      </c>
      <c r="D733" s="3">
        <f t="shared" si="90"/>
        <v>29150</v>
      </c>
      <c r="L733" s="3">
        <f t="shared" si="88"/>
        <v>37</v>
      </c>
      <c r="M733" s="3" t="e">
        <f t="shared" si="89"/>
        <v>#N/A</v>
      </c>
      <c r="N733" s="11" t="e">
        <f t="shared" si="91"/>
        <v>#N/A</v>
      </c>
      <c r="O733" s="11" t="e">
        <f t="shared" si="92"/>
        <v>#N/A</v>
      </c>
      <c r="P733" s="11" t="e">
        <f t="shared" si="93"/>
        <v>#N/A</v>
      </c>
      <c r="Q733" s="11" t="e">
        <f t="shared" si="94"/>
        <v>#N/A</v>
      </c>
      <c r="R733" s="11" t="e">
        <f t="shared" ca="1" si="95"/>
        <v>#N/A</v>
      </c>
    </row>
    <row r="734" spans="2:18" ht="18.75" customHeight="1">
      <c r="B734" s="13">
        <v>730</v>
      </c>
      <c r="C734" s="13">
        <v>17</v>
      </c>
      <c r="D734" s="3">
        <f t="shared" si="90"/>
        <v>29190</v>
      </c>
      <c r="L734" s="3">
        <f t="shared" si="88"/>
        <v>37</v>
      </c>
      <c r="M734" s="3" t="e">
        <f t="shared" si="89"/>
        <v>#N/A</v>
      </c>
      <c r="N734" s="11" t="e">
        <f t="shared" si="91"/>
        <v>#N/A</v>
      </c>
      <c r="O734" s="11" t="e">
        <f t="shared" si="92"/>
        <v>#N/A</v>
      </c>
      <c r="P734" s="11" t="e">
        <f t="shared" si="93"/>
        <v>#N/A</v>
      </c>
      <c r="Q734" s="11" t="e">
        <f t="shared" si="94"/>
        <v>#N/A</v>
      </c>
      <c r="R734" s="11" t="e">
        <f t="shared" ca="1" si="95"/>
        <v>#N/A</v>
      </c>
    </row>
    <row r="735" spans="2:18" ht="18.75" customHeight="1">
      <c r="B735" s="13">
        <v>731</v>
      </c>
      <c r="C735" s="13">
        <v>16</v>
      </c>
      <c r="D735" s="3">
        <f t="shared" si="90"/>
        <v>29230</v>
      </c>
      <c r="L735" s="3">
        <f t="shared" si="88"/>
        <v>37</v>
      </c>
      <c r="M735" s="3" t="e">
        <f t="shared" si="89"/>
        <v>#N/A</v>
      </c>
      <c r="N735" s="11" t="e">
        <f t="shared" si="91"/>
        <v>#N/A</v>
      </c>
      <c r="O735" s="11" t="e">
        <f t="shared" si="92"/>
        <v>#N/A</v>
      </c>
      <c r="P735" s="11" t="e">
        <f t="shared" si="93"/>
        <v>#N/A</v>
      </c>
      <c r="Q735" s="11" t="e">
        <f t="shared" si="94"/>
        <v>#N/A</v>
      </c>
      <c r="R735" s="11" t="e">
        <f t="shared" ca="1" si="95"/>
        <v>#N/A</v>
      </c>
    </row>
    <row r="736" spans="2:18" ht="18.75" customHeight="1">
      <c r="B736" s="13">
        <v>732</v>
      </c>
      <c r="C736" s="13">
        <v>15</v>
      </c>
      <c r="D736" s="3">
        <f t="shared" si="90"/>
        <v>29270</v>
      </c>
      <c r="L736" s="3">
        <f t="shared" si="88"/>
        <v>37</v>
      </c>
      <c r="M736" s="3" t="e">
        <f t="shared" si="89"/>
        <v>#N/A</v>
      </c>
      <c r="N736" s="11" t="e">
        <f t="shared" si="91"/>
        <v>#N/A</v>
      </c>
      <c r="O736" s="11" t="e">
        <f t="shared" si="92"/>
        <v>#N/A</v>
      </c>
      <c r="P736" s="11" t="e">
        <f t="shared" si="93"/>
        <v>#N/A</v>
      </c>
      <c r="Q736" s="11" t="e">
        <f t="shared" si="94"/>
        <v>#N/A</v>
      </c>
      <c r="R736" s="11" t="e">
        <f t="shared" ca="1" si="95"/>
        <v>#N/A</v>
      </c>
    </row>
    <row r="737" spans="2:18" ht="18.75" customHeight="1">
      <c r="B737" s="13">
        <v>733</v>
      </c>
      <c r="C737" s="13">
        <v>17</v>
      </c>
      <c r="D737" s="3">
        <f t="shared" si="90"/>
        <v>29310</v>
      </c>
      <c r="L737" s="3">
        <f t="shared" si="88"/>
        <v>37</v>
      </c>
      <c r="M737" s="3" t="e">
        <f t="shared" si="89"/>
        <v>#N/A</v>
      </c>
      <c r="N737" s="11" t="e">
        <f t="shared" si="91"/>
        <v>#N/A</v>
      </c>
      <c r="O737" s="11" t="e">
        <f t="shared" si="92"/>
        <v>#N/A</v>
      </c>
      <c r="P737" s="11" t="e">
        <f t="shared" si="93"/>
        <v>#N/A</v>
      </c>
      <c r="Q737" s="11" t="e">
        <f t="shared" si="94"/>
        <v>#N/A</v>
      </c>
      <c r="R737" s="11" t="e">
        <f t="shared" ca="1" si="95"/>
        <v>#N/A</v>
      </c>
    </row>
    <row r="738" spans="2:18" ht="18.75" customHeight="1">
      <c r="B738" s="13">
        <v>734</v>
      </c>
      <c r="C738" s="13">
        <v>17</v>
      </c>
      <c r="D738" s="3">
        <f t="shared" si="90"/>
        <v>29350</v>
      </c>
      <c r="L738" s="3">
        <f t="shared" si="88"/>
        <v>37</v>
      </c>
      <c r="M738" s="3" t="e">
        <f t="shared" si="89"/>
        <v>#N/A</v>
      </c>
      <c r="N738" s="11" t="e">
        <f t="shared" si="91"/>
        <v>#N/A</v>
      </c>
      <c r="O738" s="11" t="e">
        <f t="shared" si="92"/>
        <v>#N/A</v>
      </c>
      <c r="P738" s="11" t="e">
        <f t="shared" si="93"/>
        <v>#N/A</v>
      </c>
      <c r="Q738" s="11" t="e">
        <f t="shared" si="94"/>
        <v>#N/A</v>
      </c>
      <c r="R738" s="11" t="e">
        <f t="shared" ca="1" si="95"/>
        <v>#N/A</v>
      </c>
    </row>
    <row r="739" spans="2:18" ht="18.75" customHeight="1">
      <c r="B739" s="13">
        <v>735</v>
      </c>
      <c r="C739" s="13">
        <v>16</v>
      </c>
      <c r="D739" s="3">
        <f t="shared" si="90"/>
        <v>29390</v>
      </c>
      <c r="L739" s="3">
        <f t="shared" si="88"/>
        <v>37</v>
      </c>
      <c r="M739" s="3" t="e">
        <f t="shared" si="89"/>
        <v>#N/A</v>
      </c>
      <c r="N739" s="11" t="e">
        <f t="shared" si="91"/>
        <v>#N/A</v>
      </c>
      <c r="O739" s="11" t="e">
        <f t="shared" si="92"/>
        <v>#N/A</v>
      </c>
      <c r="P739" s="11" t="e">
        <f t="shared" si="93"/>
        <v>#N/A</v>
      </c>
      <c r="Q739" s="11" t="e">
        <f t="shared" si="94"/>
        <v>#N/A</v>
      </c>
      <c r="R739" s="11" t="e">
        <f t="shared" ca="1" si="95"/>
        <v>#N/A</v>
      </c>
    </row>
    <row r="740" spans="2:18" ht="18.75" customHeight="1">
      <c r="B740" s="13">
        <v>736</v>
      </c>
      <c r="C740" s="13">
        <v>17</v>
      </c>
      <c r="D740" s="3">
        <f t="shared" si="90"/>
        <v>29430</v>
      </c>
      <c r="L740" s="3">
        <f t="shared" si="88"/>
        <v>37</v>
      </c>
      <c r="M740" s="3" t="e">
        <f t="shared" si="89"/>
        <v>#N/A</v>
      </c>
      <c r="N740" s="11" t="e">
        <f t="shared" si="91"/>
        <v>#N/A</v>
      </c>
      <c r="O740" s="11" t="e">
        <f t="shared" si="92"/>
        <v>#N/A</v>
      </c>
      <c r="P740" s="11" t="e">
        <f t="shared" si="93"/>
        <v>#N/A</v>
      </c>
      <c r="Q740" s="11" t="e">
        <f t="shared" si="94"/>
        <v>#N/A</v>
      </c>
      <c r="R740" s="11" t="e">
        <f t="shared" ca="1" si="95"/>
        <v>#N/A</v>
      </c>
    </row>
    <row r="741" spans="2:18" ht="18.75" customHeight="1">
      <c r="B741" s="13">
        <v>737</v>
      </c>
      <c r="C741" s="13">
        <v>19</v>
      </c>
      <c r="D741" s="3">
        <f t="shared" si="90"/>
        <v>29470</v>
      </c>
      <c r="L741" s="3">
        <f t="shared" si="88"/>
        <v>37</v>
      </c>
      <c r="M741" s="3" t="e">
        <f t="shared" si="89"/>
        <v>#N/A</v>
      </c>
      <c r="N741" s="11" t="e">
        <f t="shared" si="91"/>
        <v>#N/A</v>
      </c>
      <c r="O741" s="11" t="e">
        <f t="shared" si="92"/>
        <v>#N/A</v>
      </c>
      <c r="P741" s="11" t="e">
        <f t="shared" si="93"/>
        <v>#N/A</v>
      </c>
      <c r="Q741" s="11" t="e">
        <f t="shared" si="94"/>
        <v>#N/A</v>
      </c>
      <c r="R741" s="11" t="e">
        <f t="shared" ca="1" si="95"/>
        <v>#N/A</v>
      </c>
    </row>
    <row r="742" spans="2:18" ht="18.75" customHeight="1">
      <c r="B742" s="13">
        <v>738</v>
      </c>
      <c r="C742" s="13">
        <v>15</v>
      </c>
      <c r="D742" s="3">
        <f t="shared" si="90"/>
        <v>29510</v>
      </c>
      <c r="L742" s="3">
        <f t="shared" si="88"/>
        <v>37</v>
      </c>
      <c r="M742" s="3" t="e">
        <f t="shared" si="89"/>
        <v>#N/A</v>
      </c>
      <c r="N742" s="11" t="e">
        <f t="shared" si="91"/>
        <v>#N/A</v>
      </c>
      <c r="O742" s="11" t="e">
        <f t="shared" si="92"/>
        <v>#N/A</v>
      </c>
      <c r="P742" s="11" t="e">
        <f t="shared" si="93"/>
        <v>#N/A</v>
      </c>
      <c r="Q742" s="11" t="e">
        <f t="shared" si="94"/>
        <v>#N/A</v>
      </c>
      <c r="R742" s="11" t="e">
        <f t="shared" ca="1" si="95"/>
        <v>#N/A</v>
      </c>
    </row>
    <row r="743" spans="2:18" ht="18.75" customHeight="1">
      <c r="B743" s="13">
        <v>739</v>
      </c>
      <c r="C743" s="13">
        <v>16</v>
      </c>
      <c r="D743" s="3">
        <f t="shared" si="90"/>
        <v>29550</v>
      </c>
      <c r="L743" s="3">
        <f t="shared" si="88"/>
        <v>37</v>
      </c>
      <c r="M743" s="3" t="e">
        <f t="shared" si="89"/>
        <v>#N/A</v>
      </c>
      <c r="N743" s="11" t="e">
        <f t="shared" si="91"/>
        <v>#N/A</v>
      </c>
      <c r="O743" s="11" t="e">
        <f t="shared" si="92"/>
        <v>#N/A</v>
      </c>
      <c r="P743" s="11" t="e">
        <f t="shared" si="93"/>
        <v>#N/A</v>
      </c>
      <c r="Q743" s="11" t="e">
        <f t="shared" si="94"/>
        <v>#N/A</v>
      </c>
      <c r="R743" s="11" t="e">
        <f t="shared" ca="1" si="95"/>
        <v>#N/A</v>
      </c>
    </row>
    <row r="744" spans="2:18" ht="18.75" customHeight="1">
      <c r="B744" s="13">
        <v>740</v>
      </c>
      <c r="C744" s="13">
        <v>18</v>
      </c>
      <c r="D744" s="3">
        <f t="shared" si="90"/>
        <v>29590</v>
      </c>
      <c r="L744" s="3">
        <f t="shared" si="88"/>
        <v>37</v>
      </c>
      <c r="M744" s="3" t="e">
        <f t="shared" si="89"/>
        <v>#N/A</v>
      </c>
      <c r="N744" s="11" t="e">
        <f t="shared" si="91"/>
        <v>#N/A</v>
      </c>
      <c r="O744" s="11" t="e">
        <f t="shared" si="92"/>
        <v>#N/A</v>
      </c>
      <c r="P744" s="11" t="e">
        <f t="shared" si="93"/>
        <v>#N/A</v>
      </c>
      <c r="Q744" s="11" t="e">
        <f t="shared" si="94"/>
        <v>#N/A</v>
      </c>
      <c r="R744" s="11" t="e">
        <f t="shared" ca="1" si="95"/>
        <v>#N/A</v>
      </c>
    </row>
    <row r="745" spans="2:18" ht="18.75" customHeight="1">
      <c r="B745" s="13">
        <v>741</v>
      </c>
      <c r="C745" s="13">
        <v>16</v>
      </c>
      <c r="D745" s="3">
        <f t="shared" si="90"/>
        <v>29630</v>
      </c>
      <c r="L745" s="3">
        <f t="shared" si="88"/>
        <v>38</v>
      </c>
      <c r="M745" s="3" t="e">
        <f t="shared" si="89"/>
        <v>#N/A</v>
      </c>
      <c r="N745" s="11" t="e">
        <f t="shared" si="91"/>
        <v>#N/A</v>
      </c>
      <c r="O745" s="11" t="e">
        <f t="shared" si="92"/>
        <v>#N/A</v>
      </c>
      <c r="P745" s="11" t="e">
        <f t="shared" si="93"/>
        <v>#N/A</v>
      </c>
      <c r="Q745" s="11" t="e">
        <f t="shared" si="94"/>
        <v>#N/A</v>
      </c>
      <c r="R745" s="11" t="e">
        <f t="shared" ca="1" si="95"/>
        <v>#N/A</v>
      </c>
    </row>
    <row r="746" spans="2:18" ht="18.75" customHeight="1">
      <c r="B746" s="13">
        <v>742</v>
      </c>
      <c r="C746" s="13">
        <v>17</v>
      </c>
      <c r="D746" s="3">
        <f t="shared" si="90"/>
        <v>29670</v>
      </c>
      <c r="L746" s="3">
        <f t="shared" si="88"/>
        <v>38</v>
      </c>
      <c r="M746" s="3" t="e">
        <f t="shared" si="89"/>
        <v>#N/A</v>
      </c>
      <c r="N746" s="11" t="e">
        <f t="shared" si="91"/>
        <v>#N/A</v>
      </c>
      <c r="O746" s="11" t="e">
        <f t="shared" si="92"/>
        <v>#N/A</v>
      </c>
      <c r="P746" s="11" t="e">
        <f t="shared" si="93"/>
        <v>#N/A</v>
      </c>
      <c r="Q746" s="11" t="e">
        <f t="shared" si="94"/>
        <v>#N/A</v>
      </c>
      <c r="R746" s="11" t="e">
        <f t="shared" ca="1" si="95"/>
        <v>#N/A</v>
      </c>
    </row>
    <row r="747" spans="2:18" ht="18.75" customHeight="1">
      <c r="B747" s="13">
        <v>743</v>
      </c>
      <c r="C747" s="13">
        <v>16</v>
      </c>
      <c r="D747" s="3">
        <f t="shared" si="90"/>
        <v>29710</v>
      </c>
      <c r="L747" s="3">
        <f t="shared" si="88"/>
        <v>38</v>
      </c>
      <c r="M747" s="3" t="e">
        <f t="shared" si="89"/>
        <v>#N/A</v>
      </c>
      <c r="N747" s="11" t="e">
        <f t="shared" si="91"/>
        <v>#N/A</v>
      </c>
      <c r="O747" s="11" t="e">
        <f t="shared" si="92"/>
        <v>#N/A</v>
      </c>
      <c r="P747" s="11" t="e">
        <f t="shared" si="93"/>
        <v>#N/A</v>
      </c>
      <c r="Q747" s="11" t="e">
        <f t="shared" si="94"/>
        <v>#N/A</v>
      </c>
      <c r="R747" s="11" t="e">
        <f t="shared" ca="1" si="95"/>
        <v>#N/A</v>
      </c>
    </row>
    <row r="748" spans="2:18" ht="18.75" customHeight="1">
      <c r="B748" s="13">
        <v>744</v>
      </c>
      <c r="C748" s="13">
        <v>16</v>
      </c>
      <c r="D748" s="3">
        <f t="shared" si="90"/>
        <v>29750</v>
      </c>
      <c r="L748" s="3">
        <f t="shared" si="88"/>
        <v>38</v>
      </c>
      <c r="M748" s="3" t="e">
        <f t="shared" si="89"/>
        <v>#N/A</v>
      </c>
      <c r="N748" s="11" t="e">
        <f t="shared" si="91"/>
        <v>#N/A</v>
      </c>
      <c r="O748" s="11" t="e">
        <f t="shared" si="92"/>
        <v>#N/A</v>
      </c>
      <c r="P748" s="11" t="e">
        <f t="shared" si="93"/>
        <v>#N/A</v>
      </c>
      <c r="Q748" s="11" t="e">
        <f t="shared" si="94"/>
        <v>#N/A</v>
      </c>
      <c r="R748" s="11" t="e">
        <f t="shared" ca="1" si="95"/>
        <v>#N/A</v>
      </c>
    </row>
    <row r="749" spans="2:18" ht="18.75" customHeight="1">
      <c r="B749" s="13">
        <v>745</v>
      </c>
      <c r="C749" s="13">
        <v>18</v>
      </c>
      <c r="D749" s="3">
        <f t="shared" si="90"/>
        <v>29790</v>
      </c>
      <c r="L749" s="3">
        <f t="shared" si="88"/>
        <v>38</v>
      </c>
      <c r="M749" s="3" t="e">
        <f t="shared" si="89"/>
        <v>#N/A</v>
      </c>
      <c r="N749" s="11" t="e">
        <f t="shared" si="91"/>
        <v>#N/A</v>
      </c>
      <c r="O749" s="11" t="e">
        <f t="shared" si="92"/>
        <v>#N/A</v>
      </c>
      <c r="P749" s="11" t="e">
        <f t="shared" si="93"/>
        <v>#N/A</v>
      </c>
      <c r="Q749" s="11" t="e">
        <f t="shared" si="94"/>
        <v>#N/A</v>
      </c>
      <c r="R749" s="11" t="e">
        <f t="shared" ca="1" si="95"/>
        <v>#N/A</v>
      </c>
    </row>
    <row r="750" spans="2:18" ht="18.75" customHeight="1">
      <c r="B750" s="13">
        <v>746</v>
      </c>
      <c r="C750" s="13">
        <v>15</v>
      </c>
      <c r="D750" s="3">
        <f t="shared" si="90"/>
        <v>29830</v>
      </c>
      <c r="L750" s="3">
        <f t="shared" si="88"/>
        <v>38</v>
      </c>
      <c r="M750" s="3" t="e">
        <f t="shared" si="89"/>
        <v>#N/A</v>
      </c>
      <c r="N750" s="11" t="e">
        <f t="shared" si="91"/>
        <v>#N/A</v>
      </c>
      <c r="O750" s="11" t="e">
        <f t="shared" si="92"/>
        <v>#N/A</v>
      </c>
      <c r="P750" s="11" t="e">
        <f t="shared" si="93"/>
        <v>#N/A</v>
      </c>
      <c r="Q750" s="11" t="e">
        <f t="shared" si="94"/>
        <v>#N/A</v>
      </c>
      <c r="R750" s="11" t="e">
        <f t="shared" ca="1" si="95"/>
        <v>#N/A</v>
      </c>
    </row>
    <row r="751" spans="2:18" ht="18.75" customHeight="1">
      <c r="B751" s="13">
        <v>747</v>
      </c>
      <c r="C751" s="13">
        <v>15</v>
      </c>
      <c r="D751" s="3">
        <f t="shared" si="90"/>
        <v>29870</v>
      </c>
      <c r="L751" s="3">
        <f t="shared" si="88"/>
        <v>38</v>
      </c>
      <c r="M751" s="3" t="e">
        <f t="shared" si="89"/>
        <v>#N/A</v>
      </c>
      <c r="N751" s="11" t="e">
        <f t="shared" si="91"/>
        <v>#N/A</v>
      </c>
      <c r="O751" s="11" t="e">
        <f t="shared" si="92"/>
        <v>#N/A</v>
      </c>
      <c r="P751" s="11" t="e">
        <f t="shared" si="93"/>
        <v>#N/A</v>
      </c>
      <c r="Q751" s="11" t="e">
        <f t="shared" si="94"/>
        <v>#N/A</v>
      </c>
      <c r="R751" s="11" t="e">
        <f t="shared" ca="1" si="95"/>
        <v>#N/A</v>
      </c>
    </row>
    <row r="752" spans="2:18" ht="18.75" customHeight="1">
      <c r="B752" s="13">
        <v>748</v>
      </c>
      <c r="C752" s="13">
        <v>17</v>
      </c>
      <c r="D752" s="3">
        <f t="shared" si="90"/>
        <v>29910</v>
      </c>
      <c r="L752" s="3">
        <f t="shared" si="88"/>
        <v>38</v>
      </c>
      <c r="M752" s="3" t="e">
        <f t="shared" si="89"/>
        <v>#N/A</v>
      </c>
      <c r="N752" s="11" t="e">
        <f t="shared" si="91"/>
        <v>#N/A</v>
      </c>
      <c r="O752" s="11" t="e">
        <f t="shared" si="92"/>
        <v>#N/A</v>
      </c>
      <c r="P752" s="11" t="e">
        <f t="shared" si="93"/>
        <v>#N/A</v>
      </c>
      <c r="Q752" s="11" t="e">
        <f t="shared" si="94"/>
        <v>#N/A</v>
      </c>
      <c r="R752" s="11" t="e">
        <f t="shared" ca="1" si="95"/>
        <v>#N/A</v>
      </c>
    </row>
    <row r="753" spans="2:18" ht="18.75" customHeight="1">
      <c r="B753" s="13">
        <v>749</v>
      </c>
      <c r="C753" s="13">
        <v>15</v>
      </c>
      <c r="D753" s="3">
        <f t="shared" si="90"/>
        <v>29950</v>
      </c>
      <c r="L753" s="3">
        <f t="shared" si="88"/>
        <v>38</v>
      </c>
      <c r="M753" s="3" t="e">
        <f t="shared" si="89"/>
        <v>#N/A</v>
      </c>
      <c r="N753" s="11" t="e">
        <f t="shared" si="91"/>
        <v>#N/A</v>
      </c>
      <c r="O753" s="11" t="e">
        <f t="shared" si="92"/>
        <v>#N/A</v>
      </c>
      <c r="P753" s="11" t="e">
        <f t="shared" si="93"/>
        <v>#N/A</v>
      </c>
      <c r="Q753" s="11" t="e">
        <f t="shared" si="94"/>
        <v>#N/A</v>
      </c>
      <c r="R753" s="11" t="e">
        <f t="shared" ca="1" si="95"/>
        <v>#N/A</v>
      </c>
    </row>
    <row r="754" spans="2:18" ht="18.75" customHeight="1">
      <c r="B754" s="13">
        <v>750</v>
      </c>
      <c r="C754" s="13">
        <v>18</v>
      </c>
      <c r="D754" s="3">
        <f t="shared" si="90"/>
        <v>29990</v>
      </c>
      <c r="L754" s="3">
        <f t="shared" si="88"/>
        <v>38</v>
      </c>
      <c r="M754" s="3" t="e">
        <f t="shared" si="89"/>
        <v>#N/A</v>
      </c>
      <c r="N754" s="11" t="e">
        <f t="shared" si="91"/>
        <v>#N/A</v>
      </c>
      <c r="O754" s="11" t="e">
        <f t="shared" si="92"/>
        <v>#N/A</v>
      </c>
      <c r="P754" s="11" t="e">
        <f t="shared" si="93"/>
        <v>#N/A</v>
      </c>
      <c r="Q754" s="11" t="e">
        <f t="shared" si="94"/>
        <v>#N/A</v>
      </c>
      <c r="R754" s="11" t="e">
        <f t="shared" ca="1" si="95"/>
        <v>#N/A</v>
      </c>
    </row>
    <row r="755" spans="2:18" ht="18.75" customHeight="1">
      <c r="B755" s="13">
        <v>751</v>
      </c>
      <c r="C755" s="13">
        <v>17</v>
      </c>
      <c r="D755" s="3">
        <f t="shared" si="90"/>
        <v>30030</v>
      </c>
      <c r="L755" s="3">
        <f t="shared" si="88"/>
        <v>38</v>
      </c>
      <c r="M755" s="3" t="e">
        <f t="shared" si="89"/>
        <v>#N/A</v>
      </c>
      <c r="N755" s="11" t="e">
        <f t="shared" si="91"/>
        <v>#N/A</v>
      </c>
      <c r="O755" s="11" t="e">
        <f t="shared" si="92"/>
        <v>#N/A</v>
      </c>
      <c r="P755" s="11" t="e">
        <f t="shared" si="93"/>
        <v>#N/A</v>
      </c>
      <c r="Q755" s="11" t="e">
        <f t="shared" si="94"/>
        <v>#N/A</v>
      </c>
      <c r="R755" s="11" t="e">
        <f t="shared" ca="1" si="95"/>
        <v>#N/A</v>
      </c>
    </row>
    <row r="756" spans="2:18" ht="18.75" customHeight="1">
      <c r="B756" s="13">
        <v>752</v>
      </c>
      <c r="C756" s="13">
        <v>18</v>
      </c>
      <c r="D756" s="3">
        <f t="shared" si="90"/>
        <v>30070</v>
      </c>
      <c r="L756" s="3">
        <f t="shared" si="88"/>
        <v>38</v>
      </c>
      <c r="M756" s="3" t="e">
        <f t="shared" si="89"/>
        <v>#N/A</v>
      </c>
      <c r="N756" s="11" t="e">
        <f t="shared" si="91"/>
        <v>#N/A</v>
      </c>
      <c r="O756" s="11" t="e">
        <f t="shared" si="92"/>
        <v>#N/A</v>
      </c>
      <c r="P756" s="11" t="e">
        <f t="shared" si="93"/>
        <v>#N/A</v>
      </c>
      <c r="Q756" s="11" t="e">
        <f t="shared" si="94"/>
        <v>#N/A</v>
      </c>
      <c r="R756" s="11" t="e">
        <f t="shared" ca="1" si="95"/>
        <v>#N/A</v>
      </c>
    </row>
    <row r="757" spans="2:18" ht="18.75" customHeight="1">
      <c r="B757" s="13">
        <v>753</v>
      </c>
      <c r="C757" s="13">
        <v>15</v>
      </c>
      <c r="D757" s="3">
        <f t="shared" si="90"/>
        <v>30110</v>
      </c>
      <c r="L757" s="3">
        <f t="shared" si="88"/>
        <v>38</v>
      </c>
      <c r="M757" s="3" t="e">
        <f t="shared" si="89"/>
        <v>#N/A</v>
      </c>
      <c r="N757" s="11" t="e">
        <f t="shared" si="91"/>
        <v>#N/A</v>
      </c>
      <c r="O757" s="11" t="e">
        <f t="shared" si="92"/>
        <v>#N/A</v>
      </c>
      <c r="P757" s="11" t="e">
        <f t="shared" si="93"/>
        <v>#N/A</v>
      </c>
      <c r="Q757" s="11" t="e">
        <f t="shared" si="94"/>
        <v>#N/A</v>
      </c>
      <c r="R757" s="11" t="e">
        <f t="shared" ca="1" si="95"/>
        <v>#N/A</v>
      </c>
    </row>
    <row r="758" spans="2:18" ht="18.75" customHeight="1">
      <c r="B758" s="13">
        <v>754</v>
      </c>
      <c r="C758" s="13">
        <v>14</v>
      </c>
      <c r="D758" s="3">
        <f t="shared" si="90"/>
        <v>30150</v>
      </c>
      <c r="L758" s="3">
        <f t="shared" si="88"/>
        <v>38</v>
      </c>
      <c r="M758" s="3" t="e">
        <f t="shared" si="89"/>
        <v>#N/A</v>
      </c>
      <c r="N758" s="11" t="e">
        <f t="shared" si="91"/>
        <v>#N/A</v>
      </c>
      <c r="O758" s="11" t="e">
        <f t="shared" si="92"/>
        <v>#N/A</v>
      </c>
      <c r="P758" s="11" t="e">
        <f t="shared" si="93"/>
        <v>#N/A</v>
      </c>
      <c r="Q758" s="11" t="e">
        <f t="shared" si="94"/>
        <v>#N/A</v>
      </c>
      <c r="R758" s="11" t="e">
        <f t="shared" ca="1" si="95"/>
        <v>#N/A</v>
      </c>
    </row>
    <row r="759" spans="2:18" ht="18.75" customHeight="1">
      <c r="B759" s="13">
        <v>755</v>
      </c>
      <c r="C759" s="13">
        <v>15</v>
      </c>
      <c r="D759" s="3">
        <f t="shared" si="90"/>
        <v>30190</v>
      </c>
      <c r="L759" s="3">
        <f t="shared" si="88"/>
        <v>38</v>
      </c>
      <c r="M759" s="3" t="e">
        <f t="shared" si="89"/>
        <v>#N/A</v>
      </c>
      <c r="N759" s="11" t="e">
        <f t="shared" si="91"/>
        <v>#N/A</v>
      </c>
      <c r="O759" s="11" t="e">
        <f t="shared" si="92"/>
        <v>#N/A</v>
      </c>
      <c r="P759" s="11" t="e">
        <f t="shared" si="93"/>
        <v>#N/A</v>
      </c>
      <c r="Q759" s="11" t="e">
        <f t="shared" si="94"/>
        <v>#N/A</v>
      </c>
      <c r="R759" s="11" t="e">
        <f t="shared" ca="1" si="95"/>
        <v>#N/A</v>
      </c>
    </row>
    <row r="760" spans="2:18" ht="18.75" customHeight="1">
      <c r="B760" s="13">
        <v>756</v>
      </c>
      <c r="C760" s="13">
        <v>16</v>
      </c>
      <c r="D760" s="3">
        <f t="shared" si="90"/>
        <v>30230</v>
      </c>
      <c r="L760" s="3">
        <f t="shared" si="88"/>
        <v>38</v>
      </c>
      <c r="M760" s="3" t="e">
        <f t="shared" si="89"/>
        <v>#N/A</v>
      </c>
      <c r="N760" s="11" t="e">
        <f t="shared" si="91"/>
        <v>#N/A</v>
      </c>
      <c r="O760" s="11" t="e">
        <f t="shared" si="92"/>
        <v>#N/A</v>
      </c>
      <c r="P760" s="11" t="e">
        <f t="shared" si="93"/>
        <v>#N/A</v>
      </c>
      <c r="Q760" s="11" t="e">
        <f t="shared" si="94"/>
        <v>#N/A</v>
      </c>
      <c r="R760" s="11" t="e">
        <f t="shared" ca="1" si="95"/>
        <v>#N/A</v>
      </c>
    </row>
    <row r="761" spans="2:18" ht="18.75" customHeight="1">
      <c r="B761" s="13">
        <v>757</v>
      </c>
      <c r="C761" s="13">
        <v>16</v>
      </c>
      <c r="D761" s="3">
        <f t="shared" si="90"/>
        <v>30270</v>
      </c>
      <c r="L761" s="3">
        <f t="shared" si="88"/>
        <v>38</v>
      </c>
      <c r="M761" s="3" t="e">
        <f t="shared" si="89"/>
        <v>#N/A</v>
      </c>
      <c r="N761" s="11" t="e">
        <f t="shared" si="91"/>
        <v>#N/A</v>
      </c>
      <c r="O761" s="11" t="e">
        <f t="shared" si="92"/>
        <v>#N/A</v>
      </c>
      <c r="P761" s="11" t="e">
        <f t="shared" si="93"/>
        <v>#N/A</v>
      </c>
      <c r="Q761" s="11" t="e">
        <f t="shared" si="94"/>
        <v>#N/A</v>
      </c>
      <c r="R761" s="11" t="e">
        <f t="shared" ca="1" si="95"/>
        <v>#N/A</v>
      </c>
    </row>
    <row r="762" spans="2:18" ht="18.75" customHeight="1">
      <c r="B762" s="13">
        <v>758</v>
      </c>
      <c r="C762" s="13">
        <v>16</v>
      </c>
      <c r="D762" s="3">
        <f t="shared" si="90"/>
        <v>30310</v>
      </c>
      <c r="L762" s="3">
        <f t="shared" si="88"/>
        <v>38</v>
      </c>
      <c r="M762" s="3" t="e">
        <f t="shared" si="89"/>
        <v>#N/A</v>
      </c>
      <c r="N762" s="11" t="e">
        <f t="shared" si="91"/>
        <v>#N/A</v>
      </c>
      <c r="O762" s="11" t="e">
        <f t="shared" si="92"/>
        <v>#N/A</v>
      </c>
      <c r="P762" s="11" t="e">
        <f t="shared" si="93"/>
        <v>#N/A</v>
      </c>
      <c r="Q762" s="11" t="e">
        <f t="shared" si="94"/>
        <v>#N/A</v>
      </c>
      <c r="R762" s="11" t="e">
        <f t="shared" ca="1" si="95"/>
        <v>#N/A</v>
      </c>
    </row>
    <row r="763" spans="2:18" ht="18.75" customHeight="1">
      <c r="B763" s="13">
        <v>759</v>
      </c>
      <c r="C763" s="13">
        <v>14</v>
      </c>
      <c r="D763" s="3">
        <f t="shared" si="90"/>
        <v>30350</v>
      </c>
      <c r="L763" s="3">
        <f t="shared" si="88"/>
        <v>38</v>
      </c>
      <c r="M763" s="3" t="e">
        <f t="shared" si="89"/>
        <v>#N/A</v>
      </c>
      <c r="N763" s="11" t="e">
        <f t="shared" si="91"/>
        <v>#N/A</v>
      </c>
      <c r="O763" s="11" t="e">
        <f t="shared" si="92"/>
        <v>#N/A</v>
      </c>
      <c r="P763" s="11" t="e">
        <f t="shared" si="93"/>
        <v>#N/A</v>
      </c>
      <c r="Q763" s="11" t="e">
        <f t="shared" si="94"/>
        <v>#N/A</v>
      </c>
      <c r="R763" s="11" t="e">
        <f t="shared" ca="1" si="95"/>
        <v>#N/A</v>
      </c>
    </row>
    <row r="764" spans="2:18" ht="18.75" customHeight="1">
      <c r="B764" s="13">
        <v>760</v>
      </c>
      <c r="C764" s="13">
        <v>16</v>
      </c>
      <c r="D764" s="3">
        <f t="shared" si="90"/>
        <v>30390</v>
      </c>
      <c r="L764" s="3">
        <f t="shared" si="88"/>
        <v>38</v>
      </c>
      <c r="M764" s="3" t="e">
        <f t="shared" si="89"/>
        <v>#N/A</v>
      </c>
      <c r="N764" s="11" t="e">
        <f t="shared" si="91"/>
        <v>#N/A</v>
      </c>
      <c r="O764" s="11" t="e">
        <f t="shared" si="92"/>
        <v>#N/A</v>
      </c>
      <c r="P764" s="11" t="e">
        <f t="shared" si="93"/>
        <v>#N/A</v>
      </c>
      <c r="Q764" s="11" t="e">
        <f t="shared" si="94"/>
        <v>#N/A</v>
      </c>
      <c r="R764" s="11" t="e">
        <f t="shared" ca="1" si="95"/>
        <v>#N/A</v>
      </c>
    </row>
    <row r="765" spans="2:18" ht="18.75" customHeight="1">
      <c r="B765" s="13">
        <v>761</v>
      </c>
      <c r="C765" s="13">
        <v>15</v>
      </c>
      <c r="D765" s="3">
        <f t="shared" si="90"/>
        <v>30430</v>
      </c>
      <c r="L765" s="3">
        <f t="shared" si="88"/>
        <v>39</v>
      </c>
      <c r="M765" s="3" t="e">
        <f t="shared" si="89"/>
        <v>#N/A</v>
      </c>
      <c r="N765" s="11" t="e">
        <f t="shared" si="91"/>
        <v>#N/A</v>
      </c>
      <c r="O765" s="11" t="e">
        <f t="shared" si="92"/>
        <v>#N/A</v>
      </c>
      <c r="P765" s="11" t="e">
        <f t="shared" si="93"/>
        <v>#N/A</v>
      </c>
      <c r="Q765" s="11" t="e">
        <f t="shared" si="94"/>
        <v>#N/A</v>
      </c>
      <c r="R765" s="11" t="e">
        <f t="shared" ca="1" si="95"/>
        <v>#N/A</v>
      </c>
    </row>
    <row r="766" spans="2:18" ht="18.75" customHeight="1">
      <c r="B766" s="13">
        <v>762</v>
      </c>
      <c r="C766" s="13">
        <v>18</v>
      </c>
      <c r="D766" s="3">
        <f t="shared" si="90"/>
        <v>30470</v>
      </c>
      <c r="L766" s="3">
        <f t="shared" si="88"/>
        <v>39</v>
      </c>
      <c r="M766" s="3" t="e">
        <f t="shared" si="89"/>
        <v>#N/A</v>
      </c>
      <c r="N766" s="11" t="e">
        <f t="shared" si="91"/>
        <v>#N/A</v>
      </c>
      <c r="O766" s="11" t="e">
        <f t="shared" si="92"/>
        <v>#N/A</v>
      </c>
      <c r="P766" s="11" t="e">
        <f t="shared" si="93"/>
        <v>#N/A</v>
      </c>
      <c r="Q766" s="11" t="e">
        <f t="shared" si="94"/>
        <v>#N/A</v>
      </c>
      <c r="R766" s="11" t="e">
        <f t="shared" ca="1" si="95"/>
        <v>#N/A</v>
      </c>
    </row>
    <row r="767" spans="2:18" ht="18.75" customHeight="1">
      <c r="B767" s="13">
        <v>763</v>
      </c>
      <c r="C767" s="13">
        <v>15</v>
      </c>
      <c r="D767" s="3">
        <f t="shared" si="90"/>
        <v>30510</v>
      </c>
      <c r="L767" s="3">
        <f t="shared" si="88"/>
        <v>39</v>
      </c>
      <c r="M767" s="3" t="e">
        <f t="shared" si="89"/>
        <v>#N/A</v>
      </c>
      <c r="N767" s="11" t="e">
        <f t="shared" si="91"/>
        <v>#N/A</v>
      </c>
      <c r="O767" s="11" t="e">
        <f t="shared" si="92"/>
        <v>#N/A</v>
      </c>
      <c r="P767" s="11" t="e">
        <f t="shared" si="93"/>
        <v>#N/A</v>
      </c>
      <c r="Q767" s="11" t="e">
        <f t="shared" si="94"/>
        <v>#N/A</v>
      </c>
      <c r="R767" s="11" t="e">
        <f t="shared" ca="1" si="95"/>
        <v>#N/A</v>
      </c>
    </row>
    <row r="768" spans="2:18" ht="18.75" customHeight="1">
      <c r="B768" s="13">
        <v>764</v>
      </c>
      <c r="C768" s="13">
        <v>15</v>
      </c>
      <c r="D768" s="3">
        <f t="shared" si="90"/>
        <v>30550</v>
      </c>
      <c r="L768" s="3">
        <f t="shared" si="88"/>
        <v>39</v>
      </c>
      <c r="M768" s="3" t="e">
        <f t="shared" si="89"/>
        <v>#N/A</v>
      </c>
      <c r="N768" s="11" t="e">
        <f t="shared" si="91"/>
        <v>#N/A</v>
      </c>
      <c r="O768" s="11" t="e">
        <f t="shared" si="92"/>
        <v>#N/A</v>
      </c>
      <c r="P768" s="11" t="e">
        <f t="shared" si="93"/>
        <v>#N/A</v>
      </c>
      <c r="Q768" s="11" t="e">
        <f t="shared" si="94"/>
        <v>#N/A</v>
      </c>
      <c r="R768" s="11" t="e">
        <f t="shared" ca="1" si="95"/>
        <v>#N/A</v>
      </c>
    </row>
    <row r="769" spans="2:18" ht="18.75" customHeight="1">
      <c r="B769" s="13">
        <v>765</v>
      </c>
      <c r="C769" s="13">
        <v>17</v>
      </c>
      <c r="D769" s="3">
        <f t="shared" si="90"/>
        <v>30590</v>
      </c>
      <c r="L769" s="3">
        <f t="shared" si="88"/>
        <v>39</v>
      </c>
      <c r="M769" s="3" t="e">
        <f t="shared" si="89"/>
        <v>#N/A</v>
      </c>
      <c r="N769" s="11" t="e">
        <f t="shared" si="91"/>
        <v>#N/A</v>
      </c>
      <c r="O769" s="11" t="e">
        <f t="shared" si="92"/>
        <v>#N/A</v>
      </c>
      <c r="P769" s="11" t="e">
        <f t="shared" si="93"/>
        <v>#N/A</v>
      </c>
      <c r="Q769" s="11" t="e">
        <f t="shared" si="94"/>
        <v>#N/A</v>
      </c>
      <c r="R769" s="11" t="e">
        <f t="shared" ca="1" si="95"/>
        <v>#N/A</v>
      </c>
    </row>
    <row r="770" spans="2:18" ht="18.75" customHeight="1">
      <c r="B770" s="13">
        <v>766</v>
      </c>
      <c r="C770" s="13">
        <v>17</v>
      </c>
      <c r="D770" s="3">
        <f t="shared" si="90"/>
        <v>30630</v>
      </c>
      <c r="L770" s="3">
        <f t="shared" si="88"/>
        <v>39</v>
      </c>
      <c r="M770" s="3" t="e">
        <f t="shared" si="89"/>
        <v>#N/A</v>
      </c>
      <c r="N770" s="11" t="e">
        <f t="shared" si="91"/>
        <v>#N/A</v>
      </c>
      <c r="O770" s="11" t="e">
        <f t="shared" si="92"/>
        <v>#N/A</v>
      </c>
      <c r="P770" s="11" t="e">
        <f t="shared" si="93"/>
        <v>#N/A</v>
      </c>
      <c r="Q770" s="11" t="e">
        <f t="shared" si="94"/>
        <v>#N/A</v>
      </c>
      <c r="R770" s="11" t="e">
        <f t="shared" ca="1" si="95"/>
        <v>#N/A</v>
      </c>
    </row>
    <row r="771" spans="2:18" ht="18.75" customHeight="1">
      <c r="B771" s="13">
        <v>767</v>
      </c>
      <c r="C771" s="13">
        <v>16</v>
      </c>
      <c r="D771" s="3">
        <f t="shared" si="90"/>
        <v>30670</v>
      </c>
      <c r="L771" s="3">
        <f t="shared" si="88"/>
        <v>39</v>
      </c>
      <c r="M771" s="3" t="e">
        <f t="shared" si="89"/>
        <v>#N/A</v>
      </c>
      <c r="N771" s="11" t="e">
        <f t="shared" si="91"/>
        <v>#N/A</v>
      </c>
      <c r="O771" s="11" t="e">
        <f t="shared" si="92"/>
        <v>#N/A</v>
      </c>
      <c r="P771" s="11" t="e">
        <f t="shared" si="93"/>
        <v>#N/A</v>
      </c>
      <c r="Q771" s="11" t="e">
        <f t="shared" si="94"/>
        <v>#N/A</v>
      </c>
      <c r="R771" s="11" t="e">
        <f t="shared" ca="1" si="95"/>
        <v>#N/A</v>
      </c>
    </row>
    <row r="772" spans="2:18" ht="18.75" customHeight="1">
      <c r="B772" s="13">
        <v>768</v>
      </c>
      <c r="C772" s="13">
        <v>16</v>
      </c>
      <c r="D772" s="3">
        <f t="shared" si="90"/>
        <v>30710</v>
      </c>
      <c r="L772" s="3">
        <f t="shared" si="88"/>
        <v>39</v>
      </c>
      <c r="M772" s="3" t="e">
        <f t="shared" si="89"/>
        <v>#N/A</v>
      </c>
      <c r="N772" s="11" t="e">
        <f t="shared" si="91"/>
        <v>#N/A</v>
      </c>
      <c r="O772" s="11" t="e">
        <f t="shared" si="92"/>
        <v>#N/A</v>
      </c>
      <c r="P772" s="11" t="e">
        <f t="shared" si="93"/>
        <v>#N/A</v>
      </c>
      <c r="Q772" s="11" t="e">
        <f t="shared" si="94"/>
        <v>#N/A</v>
      </c>
      <c r="R772" s="11" t="e">
        <f t="shared" ca="1" si="95"/>
        <v>#N/A</v>
      </c>
    </row>
    <row r="773" spans="2:18" ht="18.75" customHeight="1">
      <c r="B773" s="13">
        <v>769</v>
      </c>
      <c r="C773" s="13">
        <v>15</v>
      </c>
      <c r="D773" s="3">
        <f t="shared" si="90"/>
        <v>30750</v>
      </c>
      <c r="L773" s="3">
        <f t="shared" ref="L773:L836" si="96">IF(B773="",NA(),ROUNDUP(B773/J$5,0))</f>
        <v>39</v>
      </c>
      <c r="M773" s="3" t="e">
        <f t="shared" ref="M773:M836" si="97">IF(OR(B773&gt;J$7,B773=""),NA(),B773)</f>
        <v>#N/A</v>
      </c>
      <c r="N773" s="11" t="e">
        <f t="shared" si="91"/>
        <v>#N/A</v>
      </c>
      <c r="O773" s="11" t="e">
        <f t="shared" si="92"/>
        <v>#N/A</v>
      </c>
      <c r="P773" s="11" t="e">
        <f t="shared" si="93"/>
        <v>#N/A</v>
      </c>
      <c r="Q773" s="11" t="e">
        <f t="shared" si="94"/>
        <v>#N/A</v>
      </c>
      <c r="R773" s="11" t="e">
        <f t="shared" ca="1" si="95"/>
        <v>#N/A</v>
      </c>
    </row>
    <row r="774" spans="2:18" ht="18.75" customHeight="1">
      <c r="B774" s="13">
        <v>770</v>
      </c>
      <c r="C774" s="13">
        <v>14</v>
      </c>
      <c r="D774" s="3">
        <f t="shared" ref="D774:D837" si="98">G$5*B774+G$6</f>
        <v>30790</v>
      </c>
      <c r="L774" s="3">
        <f t="shared" si="96"/>
        <v>39</v>
      </c>
      <c r="M774" s="3" t="e">
        <f t="shared" si="97"/>
        <v>#N/A</v>
      </c>
      <c r="N774" s="11" t="e">
        <f t="shared" ref="N774:N837" si="99">(M774-1)*J$5+1</f>
        <v>#N/A</v>
      </c>
      <c r="O774" s="11" t="e">
        <f t="shared" ref="O774:O837" si="100">M774*J$5</f>
        <v>#N/A</v>
      </c>
      <c r="P774" s="11" t="e">
        <f t="shared" ref="P774:P837" si="101">(N774+O774)/2*G$5+G$6</f>
        <v>#N/A</v>
      </c>
      <c r="Q774" s="11" t="e">
        <f t="shared" ref="Q774:Q837" si="102">IF(J$6="B",M774,P774)</f>
        <v>#N/A</v>
      </c>
      <c r="R774" s="11" t="e">
        <f t="shared" ref="R774:R837" ca="1" si="103">SUM(OFFSET(INDIRECT("C"&amp;TEXT(5+(M774-1)*J$5,"#")),0,0,J$5,1))</f>
        <v>#N/A</v>
      </c>
    </row>
    <row r="775" spans="2:18" ht="18.75" customHeight="1">
      <c r="B775" s="13">
        <v>771</v>
      </c>
      <c r="C775" s="13">
        <v>13</v>
      </c>
      <c r="D775" s="3">
        <f t="shared" si="98"/>
        <v>30830</v>
      </c>
      <c r="L775" s="3">
        <f t="shared" si="96"/>
        <v>39</v>
      </c>
      <c r="M775" s="3" t="e">
        <f t="shared" si="97"/>
        <v>#N/A</v>
      </c>
      <c r="N775" s="11" t="e">
        <f t="shared" si="99"/>
        <v>#N/A</v>
      </c>
      <c r="O775" s="11" t="e">
        <f t="shared" si="100"/>
        <v>#N/A</v>
      </c>
      <c r="P775" s="11" t="e">
        <f t="shared" si="101"/>
        <v>#N/A</v>
      </c>
      <c r="Q775" s="11" t="e">
        <f t="shared" si="102"/>
        <v>#N/A</v>
      </c>
      <c r="R775" s="11" t="e">
        <f t="shared" ca="1" si="103"/>
        <v>#N/A</v>
      </c>
    </row>
    <row r="776" spans="2:18" ht="18.75" customHeight="1">
      <c r="B776" s="13">
        <v>772</v>
      </c>
      <c r="C776" s="13">
        <v>15</v>
      </c>
      <c r="D776" s="3">
        <f t="shared" si="98"/>
        <v>30870</v>
      </c>
      <c r="L776" s="3">
        <f t="shared" si="96"/>
        <v>39</v>
      </c>
      <c r="M776" s="3" t="e">
        <f t="shared" si="97"/>
        <v>#N/A</v>
      </c>
      <c r="N776" s="11" t="e">
        <f t="shared" si="99"/>
        <v>#N/A</v>
      </c>
      <c r="O776" s="11" t="e">
        <f t="shared" si="100"/>
        <v>#N/A</v>
      </c>
      <c r="P776" s="11" t="e">
        <f t="shared" si="101"/>
        <v>#N/A</v>
      </c>
      <c r="Q776" s="11" t="e">
        <f t="shared" si="102"/>
        <v>#N/A</v>
      </c>
      <c r="R776" s="11" t="e">
        <f t="shared" ca="1" si="103"/>
        <v>#N/A</v>
      </c>
    </row>
    <row r="777" spans="2:18" ht="18.75" customHeight="1">
      <c r="B777" s="13">
        <v>773</v>
      </c>
      <c r="C777" s="13">
        <v>16</v>
      </c>
      <c r="D777" s="3">
        <f t="shared" si="98"/>
        <v>30910</v>
      </c>
      <c r="L777" s="3">
        <f t="shared" si="96"/>
        <v>39</v>
      </c>
      <c r="M777" s="3" t="e">
        <f t="shared" si="97"/>
        <v>#N/A</v>
      </c>
      <c r="N777" s="11" t="e">
        <f t="shared" si="99"/>
        <v>#N/A</v>
      </c>
      <c r="O777" s="11" t="e">
        <f t="shared" si="100"/>
        <v>#N/A</v>
      </c>
      <c r="P777" s="11" t="e">
        <f t="shared" si="101"/>
        <v>#N/A</v>
      </c>
      <c r="Q777" s="11" t="e">
        <f t="shared" si="102"/>
        <v>#N/A</v>
      </c>
      <c r="R777" s="11" t="e">
        <f t="shared" ca="1" si="103"/>
        <v>#N/A</v>
      </c>
    </row>
    <row r="778" spans="2:18" ht="18.75" customHeight="1">
      <c r="B778" s="13">
        <v>774</v>
      </c>
      <c r="C778" s="13">
        <v>18</v>
      </c>
      <c r="D778" s="3">
        <f t="shared" si="98"/>
        <v>30950</v>
      </c>
      <c r="L778" s="3">
        <f t="shared" si="96"/>
        <v>39</v>
      </c>
      <c r="M778" s="3" t="e">
        <f t="shared" si="97"/>
        <v>#N/A</v>
      </c>
      <c r="N778" s="11" t="e">
        <f t="shared" si="99"/>
        <v>#N/A</v>
      </c>
      <c r="O778" s="11" t="e">
        <f t="shared" si="100"/>
        <v>#N/A</v>
      </c>
      <c r="P778" s="11" t="e">
        <f t="shared" si="101"/>
        <v>#N/A</v>
      </c>
      <c r="Q778" s="11" t="e">
        <f t="shared" si="102"/>
        <v>#N/A</v>
      </c>
      <c r="R778" s="11" t="e">
        <f t="shared" ca="1" si="103"/>
        <v>#N/A</v>
      </c>
    </row>
    <row r="779" spans="2:18" ht="18.75" customHeight="1">
      <c r="B779" s="13">
        <v>775</v>
      </c>
      <c r="C779" s="13">
        <v>16</v>
      </c>
      <c r="D779" s="3">
        <f t="shared" si="98"/>
        <v>30990</v>
      </c>
      <c r="L779" s="3">
        <f t="shared" si="96"/>
        <v>39</v>
      </c>
      <c r="M779" s="3" t="e">
        <f t="shared" si="97"/>
        <v>#N/A</v>
      </c>
      <c r="N779" s="11" t="e">
        <f t="shared" si="99"/>
        <v>#N/A</v>
      </c>
      <c r="O779" s="11" t="e">
        <f t="shared" si="100"/>
        <v>#N/A</v>
      </c>
      <c r="P779" s="11" t="e">
        <f t="shared" si="101"/>
        <v>#N/A</v>
      </c>
      <c r="Q779" s="11" t="e">
        <f t="shared" si="102"/>
        <v>#N/A</v>
      </c>
      <c r="R779" s="11" t="e">
        <f t="shared" ca="1" si="103"/>
        <v>#N/A</v>
      </c>
    </row>
    <row r="780" spans="2:18" ht="18.75" customHeight="1">
      <c r="B780" s="13">
        <v>776</v>
      </c>
      <c r="C780" s="13">
        <v>17</v>
      </c>
      <c r="D780" s="3">
        <f t="shared" si="98"/>
        <v>31030</v>
      </c>
      <c r="L780" s="3">
        <f t="shared" si="96"/>
        <v>39</v>
      </c>
      <c r="M780" s="3" t="e">
        <f t="shared" si="97"/>
        <v>#N/A</v>
      </c>
      <c r="N780" s="11" t="e">
        <f t="shared" si="99"/>
        <v>#N/A</v>
      </c>
      <c r="O780" s="11" t="e">
        <f t="shared" si="100"/>
        <v>#N/A</v>
      </c>
      <c r="P780" s="11" t="e">
        <f t="shared" si="101"/>
        <v>#N/A</v>
      </c>
      <c r="Q780" s="11" t="e">
        <f t="shared" si="102"/>
        <v>#N/A</v>
      </c>
      <c r="R780" s="11" t="e">
        <f t="shared" ca="1" si="103"/>
        <v>#N/A</v>
      </c>
    </row>
    <row r="781" spans="2:18" ht="18.75" customHeight="1">
      <c r="B781" s="13">
        <v>777</v>
      </c>
      <c r="C781" s="13">
        <v>17</v>
      </c>
      <c r="D781" s="3">
        <f t="shared" si="98"/>
        <v>31070</v>
      </c>
      <c r="L781" s="3">
        <f t="shared" si="96"/>
        <v>39</v>
      </c>
      <c r="M781" s="3" t="e">
        <f t="shared" si="97"/>
        <v>#N/A</v>
      </c>
      <c r="N781" s="11" t="e">
        <f t="shared" si="99"/>
        <v>#N/A</v>
      </c>
      <c r="O781" s="11" t="e">
        <f t="shared" si="100"/>
        <v>#N/A</v>
      </c>
      <c r="P781" s="11" t="e">
        <f t="shared" si="101"/>
        <v>#N/A</v>
      </c>
      <c r="Q781" s="11" t="e">
        <f t="shared" si="102"/>
        <v>#N/A</v>
      </c>
      <c r="R781" s="11" t="e">
        <f t="shared" ca="1" si="103"/>
        <v>#N/A</v>
      </c>
    </row>
    <row r="782" spans="2:18" ht="18.75" customHeight="1">
      <c r="B782" s="13">
        <v>778</v>
      </c>
      <c r="C782" s="13">
        <v>18</v>
      </c>
      <c r="D782" s="3">
        <f t="shared" si="98"/>
        <v>31110</v>
      </c>
      <c r="L782" s="3">
        <f t="shared" si="96"/>
        <v>39</v>
      </c>
      <c r="M782" s="3" t="e">
        <f t="shared" si="97"/>
        <v>#N/A</v>
      </c>
      <c r="N782" s="11" t="e">
        <f t="shared" si="99"/>
        <v>#N/A</v>
      </c>
      <c r="O782" s="11" t="e">
        <f t="shared" si="100"/>
        <v>#N/A</v>
      </c>
      <c r="P782" s="11" t="e">
        <f t="shared" si="101"/>
        <v>#N/A</v>
      </c>
      <c r="Q782" s="11" t="e">
        <f t="shared" si="102"/>
        <v>#N/A</v>
      </c>
      <c r="R782" s="11" t="e">
        <f t="shared" ca="1" si="103"/>
        <v>#N/A</v>
      </c>
    </row>
    <row r="783" spans="2:18" ht="18.75" customHeight="1">
      <c r="B783" s="13">
        <v>779</v>
      </c>
      <c r="C783" s="13">
        <v>15</v>
      </c>
      <c r="D783" s="3">
        <f t="shared" si="98"/>
        <v>31150</v>
      </c>
      <c r="L783" s="3">
        <f t="shared" si="96"/>
        <v>39</v>
      </c>
      <c r="M783" s="3" t="e">
        <f t="shared" si="97"/>
        <v>#N/A</v>
      </c>
      <c r="N783" s="11" t="e">
        <f t="shared" si="99"/>
        <v>#N/A</v>
      </c>
      <c r="O783" s="11" t="e">
        <f t="shared" si="100"/>
        <v>#N/A</v>
      </c>
      <c r="P783" s="11" t="e">
        <f t="shared" si="101"/>
        <v>#N/A</v>
      </c>
      <c r="Q783" s="11" t="e">
        <f t="shared" si="102"/>
        <v>#N/A</v>
      </c>
      <c r="R783" s="11" t="e">
        <f t="shared" ca="1" si="103"/>
        <v>#N/A</v>
      </c>
    </row>
    <row r="784" spans="2:18" ht="18.75" customHeight="1">
      <c r="B784" s="13">
        <v>780</v>
      </c>
      <c r="C784" s="13">
        <v>16</v>
      </c>
      <c r="D784" s="3">
        <f t="shared" si="98"/>
        <v>31190</v>
      </c>
      <c r="L784" s="3">
        <f t="shared" si="96"/>
        <v>39</v>
      </c>
      <c r="M784" s="3" t="e">
        <f t="shared" si="97"/>
        <v>#N/A</v>
      </c>
      <c r="N784" s="11" t="e">
        <f t="shared" si="99"/>
        <v>#N/A</v>
      </c>
      <c r="O784" s="11" t="e">
        <f t="shared" si="100"/>
        <v>#N/A</v>
      </c>
      <c r="P784" s="11" t="e">
        <f t="shared" si="101"/>
        <v>#N/A</v>
      </c>
      <c r="Q784" s="11" t="e">
        <f t="shared" si="102"/>
        <v>#N/A</v>
      </c>
      <c r="R784" s="11" t="e">
        <f t="shared" ca="1" si="103"/>
        <v>#N/A</v>
      </c>
    </row>
    <row r="785" spans="2:18" ht="18.75" customHeight="1">
      <c r="B785" s="13">
        <v>781</v>
      </c>
      <c r="C785" s="13">
        <v>15</v>
      </c>
      <c r="D785" s="3">
        <f t="shared" si="98"/>
        <v>31230</v>
      </c>
      <c r="L785" s="3">
        <f t="shared" si="96"/>
        <v>40</v>
      </c>
      <c r="M785" s="3" t="e">
        <f t="shared" si="97"/>
        <v>#N/A</v>
      </c>
      <c r="N785" s="11" t="e">
        <f t="shared" si="99"/>
        <v>#N/A</v>
      </c>
      <c r="O785" s="11" t="e">
        <f t="shared" si="100"/>
        <v>#N/A</v>
      </c>
      <c r="P785" s="11" t="e">
        <f t="shared" si="101"/>
        <v>#N/A</v>
      </c>
      <c r="Q785" s="11" t="e">
        <f t="shared" si="102"/>
        <v>#N/A</v>
      </c>
      <c r="R785" s="11" t="e">
        <f t="shared" ca="1" si="103"/>
        <v>#N/A</v>
      </c>
    </row>
    <row r="786" spans="2:18" ht="18.75" customHeight="1">
      <c r="B786" s="13">
        <v>782</v>
      </c>
      <c r="C786" s="13">
        <v>15</v>
      </c>
      <c r="D786" s="3">
        <f t="shared" si="98"/>
        <v>31270</v>
      </c>
      <c r="L786" s="3">
        <f t="shared" si="96"/>
        <v>40</v>
      </c>
      <c r="M786" s="3" t="e">
        <f t="shared" si="97"/>
        <v>#N/A</v>
      </c>
      <c r="N786" s="11" t="e">
        <f t="shared" si="99"/>
        <v>#N/A</v>
      </c>
      <c r="O786" s="11" t="e">
        <f t="shared" si="100"/>
        <v>#N/A</v>
      </c>
      <c r="P786" s="11" t="e">
        <f t="shared" si="101"/>
        <v>#N/A</v>
      </c>
      <c r="Q786" s="11" t="e">
        <f t="shared" si="102"/>
        <v>#N/A</v>
      </c>
      <c r="R786" s="11" t="e">
        <f t="shared" ca="1" si="103"/>
        <v>#N/A</v>
      </c>
    </row>
    <row r="787" spans="2:18" ht="18.75" customHeight="1">
      <c r="B787" s="13">
        <v>783</v>
      </c>
      <c r="C787" s="13">
        <v>15</v>
      </c>
      <c r="D787" s="3">
        <f t="shared" si="98"/>
        <v>31310</v>
      </c>
      <c r="L787" s="3">
        <f t="shared" si="96"/>
        <v>40</v>
      </c>
      <c r="M787" s="3" t="e">
        <f t="shared" si="97"/>
        <v>#N/A</v>
      </c>
      <c r="N787" s="11" t="e">
        <f t="shared" si="99"/>
        <v>#N/A</v>
      </c>
      <c r="O787" s="11" t="e">
        <f t="shared" si="100"/>
        <v>#N/A</v>
      </c>
      <c r="P787" s="11" t="e">
        <f t="shared" si="101"/>
        <v>#N/A</v>
      </c>
      <c r="Q787" s="11" t="e">
        <f t="shared" si="102"/>
        <v>#N/A</v>
      </c>
      <c r="R787" s="11" t="e">
        <f t="shared" ca="1" si="103"/>
        <v>#N/A</v>
      </c>
    </row>
    <row r="788" spans="2:18" ht="18.75" customHeight="1">
      <c r="B788" s="13">
        <v>784</v>
      </c>
      <c r="C788" s="13">
        <v>13</v>
      </c>
      <c r="D788" s="3">
        <f t="shared" si="98"/>
        <v>31350</v>
      </c>
      <c r="L788" s="3">
        <f t="shared" si="96"/>
        <v>40</v>
      </c>
      <c r="M788" s="3" t="e">
        <f t="shared" si="97"/>
        <v>#N/A</v>
      </c>
      <c r="N788" s="11" t="e">
        <f t="shared" si="99"/>
        <v>#N/A</v>
      </c>
      <c r="O788" s="11" t="e">
        <f t="shared" si="100"/>
        <v>#N/A</v>
      </c>
      <c r="P788" s="11" t="e">
        <f t="shared" si="101"/>
        <v>#N/A</v>
      </c>
      <c r="Q788" s="11" t="e">
        <f t="shared" si="102"/>
        <v>#N/A</v>
      </c>
      <c r="R788" s="11" t="e">
        <f t="shared" ca="1" si="103"/>
        <v>#N/A</v>
      </c>
    </row>
    <row r="789" spans="2:18" ht="18.75" customHeight="1">
      <c r="B789" s="13">
        <v>785</v>
      </c>
      <c r="C789" s="13">
        <v>16</v>
      </c>
      <c r="D789" s="3">
        <f t="shared" si="98"/>
        <v>31390</v>
      </c>
      <c r="L789" s="3">
        <f t="shared" si="96"/>
        <v>40</v>
      </c>
      <c r="M789" s="3" t="e">
        <f t="shared" si="97"/>
        <v>#N/A</v>
      </c>
      <c r="N789" s="11" t="e">
        <f t="shared" si="99"/>
        <v>#N/A</v>
      </c>
      <c r="O789" s="11" t="e">
        <f t="shared" si="100"/>
        <v>#N/A</v>
      </c>
      <c r="P789" s="11" t="e">
        <f t="shared" si="101"/>
        <v>#N/A</v>
      </c>
      <c r="Q789" s="11" t="e">
        <f t="shared" si="102"/>
        <v>#N/A</v>
      </c>
      <c r="R789" s="11" t="e">
        <f t="shared" ca="1" si="103"/>
        <v>#N/A</v>
      </c>
    </row>
    <row r="790" spans="2:18" ht="18.75" customHeight="1">
      <c r="B790" s="13">
        <v>786</v>
      </c>
      <c r="C790" s="13">
        <v>17</v>
      </c>
      <c r="D790" s="3">
        <f t="shared" si="98"/>
        <v>31430</v>
      </c>
      <c r="L790" s="3">
        <f t="shared" si="96"/>
        <v>40</v>
      </c>
      <c r="M790" s="3" t="e">
        <f t="shared" si="97"/>
        <v>#N/A</v>
      </c>
      <c r="N790" s="11" t="e">
        <f t="shared" si="99"/>
        <v>#N/A</v>
      </c>
      <c r="O790" s="11" t="e">
        <f t="shared" si="100"/>
        <v>#N/A</v>
      </c>
      <c r="P790" s="11" t="e">
        <f t="shared" si="101"/>
        <v>#N/A</v>
      </c>
      <c r="Q790" s="11" t="e">
        <f t="shared" si="102"/>
        <v>#N/A</v>
      </c>
      <c r="R790" s="11" t="e">
        <f t="shared" ca="1" si="103"/>
        <v>#N/A</v>
      </c>
    </row>
    <row r="791" spans="2:18" ht="18.75" customHeight="1">
      <c r="B791" s="13">
        <v>787</v>
      </c>
      <c r="C791" s="13">
        <v>16</v>
      </c>
      <c r="D791" s="3">
        <f t="shared" si="98"/>
        <v>31470</v>
      </c>
      <c r="L791" s="3">
        <f t="shared" si="96"/>
        <v>40</v>
      </c>
      <c r="M791" s="3" t="e">
        <f t="shared" si="97"/>
        <v>#N/A</v>
      </c>
      <c r="N791" s="11" t="e">
        <f t="shared" si="99"/>
        <v>#N/A</v>
      </c>
      <c r="O791" s="11" t="e">
        <f t="shared" si="100"/>
        <v>#N/A</v>
      </c>
      <c r="P791" s="11" t="e">
        <f t="shared" si="101"/>
        <v>#N/A</v>
      </c>
      <c r="Q791" s="11" t="e">
        <f t="shared" si="102"/>
        <v>#N/A</v>
      </c>
      <c r="R791" s="11" t="e">
        <f t="shared" ca="1" si="103"/>
        <v>#N/A</v>
      </c>
    </row>
    <row r="792" spans="2:18" ht="18.75" customHeight="1">
      <c r="B792" s="13">
        <v>788</v>
      </c>
      <c r="C792" s="13">
        <v>16</v>
      </c>
      <c r="D792" s="3">
        <f t="shared" si="98"/>
        <v>31510</v>
      </c>
      <c r="L792" s="3">
        <f t="shared" si="96"/>
        <v>40</v>
      </c>
      <c r="M792" s="3" t="e">
        <f t="shared" si="97"/>
        <v>#N/A</v>
      </c>
      <c r="N792" s="11" t="e">
        <f t="shared" si="99"/>
        <v>#N/A</v>
      </c>
      <c r="O792" s="11" t="e">
        <f t="shared" si="100"/>
        <v>#N/A</v>
      </c>
      <c r="P792" s="11" t="e">
        <f t="shared" si="101"/>
        <v>#N/A</v>
      </c>
      <c r="Q792" s="11" t="e">
        <f t="shared" si="102"/>
        <v>#N/A</v>
      </c>
      <c r="R792" s="11" t="e">
        <f t="shared" ca="1" si="103"/>
        <v>#N/A</v>
      </c>
    </row>
    <row r="793" spans="2:18" ht="18.75" customHeight="1">
      <c r="B793" s="13">
        <v>789</v>
      </c>
      <c r="C793" s="13">
        <v>15</v>
      </c>
      <c r="D793" s="3">
        <f t="shared" si="98"/>
        <v>31550</v>
      </c>
      <c r="L793" s="3">
        <f t="shared" si="96"/>
        <v>40</v>
      </c>
      <c r="M793" s="3" t="e">
        <f t="shared" si="97"/>
        <v>#N/A</v>
      </c>
      <c r="N793" s="11" t="e">
        <f t="shared" si="99"/>
        <v>#N/A</v>
      </c>
      <c r="O793" s="11" t="e">
        <f t="shared" si="100"/>
        <v>#N/A</v>
      </c>
      <c r="P793" s="11" t="e">
        <f t="shared" si="101"/>
        <v>#N/A</v>
      </c>
      <c r="Q793" s="11" t="e">
        <f t="shared" si="102"/>
        <v>#N/A</v>
      </c>
      <c r="R793" s="11" t="e">
        <f t="shared" ca="1" si="103"/>
        <v>#N/A</v>
      </c>
    </row>
    <row r="794" spans="2:18" ht="18.75" customHeight="1">
      <c r="B794" s="13">
        <v>790</v>
      </c>
      <c r="C794" s="13">
        <v>14</v>
      </c>
      <c r="D794" s="3">
        <f t="shared" si="98"/>
        <v>31590</v>
      </c>
      <c r="L794" s="3">
        <f t="shared" si="96"/>
        <v>40</v>
      </c>
      <c r="M794" s="3" t="e">
        <f t="shared" si="97"/>
        <v>#N/A</v>
      </c>
      <c r="N794" s="11" t="e">
        <f t="shared" si="99"/>
        <v>#N/A</v>
      </c>
      <c r="O794" s="11" t="e">
        <f t="shared" si="100"/>
        <v>#N/A</v>
      </c>
      <c r="P794" s="11" t="e">
        <f t="shared" si="101"/>
        <v>#N/A</v>
      </c>
      <c r="Q794" s="11" t="e">
        <f t="shared" si="102"/>
        <v>#N/A</v>
      </c>
      <c r="R794" s="11" t="e">
        <f t="shared" ca="1" si="103"/>
        <v>#N/A</v>
      </c>
    </row>
    <row r="795" spans="2:18" ht="18.75" customHeight="1">
      <c r="B795" s="13">
        <v>791</v>
      </c>
      <c r="C795" s="13">
        <v>19</v>
      </c>
      <c r="D795" s="3">
        <f t="shared" si="98"/>
        <v>31630</v>
      </c>
      <c r="L795" s="3">
        <f t="shared" si="96"/>
        <v>40</v>
      </c>
      <c r="M795" s="3" t="e">
        <f t="shared" si="97"/>
        <v>#N/A</v>
      </c>
      <c r="N795" s="11" t="e">
        <f t="shared" si="99"/>
        <v>#N/A</v>
      </c>
      <c r="O795" s="11" t="e">
        <f t="shared" si="100"/>
        <v>#N/A</v>
      </c>
      <c r="P795" s="11" t="e">
        <f t="shared" si="101"/>
        <v>#N/A</v>
      </c>
      <c r="Q795" s="11" t="e">
        <f t="shared" si="102"/>
        <v>#N/A</v>
      </c>
      <c r="R795" s="11" t="e">
        <f t="shared" ca="1" si="103"/>
        <v>#N/A</v>
      </c>
    </row>
    <row r="796" spans="2:18" ht="18.75" customHeight="1">
      <c r="B796" s="13">
        <v>792</v>
      </c>
      <c r="C796" s="13">
        <v>16</v>
      </c>
      <c r="D796" s="3">
        <f t="shared" si="98"/>
        <v>31670</v>
      </c>
      <c r="L796" s="3">
        <f t="shared" si="96"/>
        <v>40</v>
      </c>
      <c r="M796" s="3" t="e">
        <f t="shared" si="97"/>
        <v>#N/A</v>
      </c>
      <c r="N796" s="11" t="e">
        <f t="shared" si="99"/>
        <v>#N/A</v>
      </c>
      <c r="O796" s="11" t="e">
        <f t="shared" si="100"/>
        <v>#N/A</v>
      </c>
      <c r="P796" s="11" t="e">
        <f t="shared" si="101"/>
        <v>#N/A</v>
      </c>
      <c r="Q796" s="11" t="e">
        <f t="shared" si="102"/>
        <v>#N/A</v>
      </c>
      <c r="R796" s="11" t="e">
        <f t="shared" ca="1" si="103"/>
        <v>#N/A</v>
      </c>
    </row>
    <row r="797" spans="2:18" ht="18.75" customHeight="1">
      <c r="B797" s="13">
        <v>793</v>
      </c>
      <c r="C797" s="13">
        <v>16</v>
      </c>
      <c r="D797" s="3">
        <f t="shared" si="98"/>
        <v>31710</v>
      </c>
      <c r="L797" s="3">
        <f t="shared" si="96"/>
        <v>40</v>
      </c>
      <c r="M797" s="3" t="e">
        <f t="shared" si="97"/>
        <v>#N/A</v>
      </c>
      <c r="N797" s="11" t="e">
        <f t="shared" si="99"/>
        <v>#N/A</v>
      </c>
      <c r="O797" s="11" t="e">
        <f t="shared" si="100"/>
        <v>#N/A</v>
      </c>
      <c r="P797" s="11" t="e">
        <f t="shared" si="101"/>
        <v>#N/A</v>
      </c>
      <c r="Q797" s="11" t="e">
        <f t="shared" si="102"/>
        <v>#N/A</v>
      </c>
      <c r="R797" s="11" t="e">
        <f t="shared" ca="1" si="103"/>
        <v>#N/A</v>
      </c>
    </row>
    <row r="798" spans="2:18" ht="18.75" customHeight="1">
      <c r="B798" s="13">
        <v>794</v>
      </c>
      <c r="C798" s="13">
        <v>14</v>
      </c>
      <c r="D798" s="3">
        <f t="shared" si="98"/>
        <v>31750</v>
      </c>
      <c r="L798" s="3">
        <f t="shared" si="96"/>
        <v>40</v>
      </c>
      <c r="M798" s="3" t="e">
        <f t="shared" si="97"/>
        <v>#N/A</v>
      </c>
      <c r="N798" s="11" t="e">
        <f t="shared" si="99"/>
        <v>#N/A</v>
      </c>
      <c r="O798" s="11" t="e">
        <f t="shared" si="100"/>
        <v>#N/A</v>
      </c>
      <c r="P798" s="11" t="e">
        <f t="shared" si="101"/>
        <v>#N/A</v>
      </c>
      <c r="Q798" s="11" t="e">
        <f t="shared" si="102"/>
        <v>#N/A</v>
      </c>
      <c r="R798" s="11" t="e">
        <f t="shared" ca="1" si="103"/>
        <v>#N/A</v>
      </c>
    </row>
    <row r="799" spans="2:18" ht="18.75" customHeight="1">
      <c r="B799" s="13">
        <v>795</v>
      </c>
      <c r="C799" s="13">
        <v>13</v>
      </c>
      <c r="D799" s="3">
        <f t="shared" si="98"/>
        <v>31790</v>
      </c>
      <c r="L799" s="3">
        <f t="shared" si="96"/>
        <v>40</v>
      </c>
      <c r="M799" s="3" t="e">
        <f t="shared" si="97"/>
        <v>#N/A</v>
      </c>
      <c r="N799" s="11" t="e">
        <f t="shared" si="99"/>
        <v>#N/A</v>
      </c>
      <c r="O799" s="11" t="e">
        <f t="shared" si="100"/>
        <v>#N/A</v>
      </c>
      <c r="P799" s="11" t="e">
        <f t="shared" si="101"/>
        <v>#N/A</v>
      </c>
      <c r="Q799" s="11" t="e">
        <f t="shared" si="102"/>
        <v>#N/A</v>
      </c>
      <c r="R799" s="11" t="e">
        <f t="shared" ca="1" si="103"/>
        <v>#N/A</v>
      </c>
    </row>
    <row r="800" spans="2:18" ht="18.75" customHeight="1">
      <c r="B800" s="13">
        <v>796</v>
      </c>
      <c r="C800" s="13">
        <v>14</v>
      </c>
      <c r="D800" s="3">
        <f t="shared" si="98"/>
        <v>31830</v>
      </c>
      <c r="L800" s="3">
        <f t="shared" si="96"/>
        <v>40</v>
      </c>
      <c r="M800" s="3" t="e">
        <f t="shared" si="97"/>
        <v>#N/A</v>
      </c>
      <c r="N800" s="11" t="e">
        <f t="shared" si="99"/>
        <v>#N/A</v>
      </c>
      <c r="O800" s="11" t="e">
        <f t="shared" si="100"/>
        <v>#N/A</v>
      </c>
      <c r="P800" s="11" t="e">
        <f t="shared" si="101"/>
        <v>#N/A</v>
      </c>
      <c r="Q800" s="11" t="e">
        <f t="shared" si="102"/>
        <v>#N/A</v>
      </c>
      <c r="R800" s="11" t="e">
        <f t="shared" ca="1" si="103"/>
        <v>#N/A</v>
      </c>
    </row>
    <row r="801" spans="2:18" ht="18.75" customHeight="1">
      <c r="B801" s="13">
        <v>797</v>
      </c>
      <c r="C801" s="13">
        <v>15</v>
      </c>
      <c r="D801" s="3">
        <f t="shared" si="98"/>
        <v>31870</v>
      </c>
      <c r="L801" s="3">
        <f t="shared" si="96"/>
        <v>40</v>
      </c>
      <c r="M801" s="3" t="e">
        <f t="shared" si="97"/>
        <v>#N/A</v>
      </c>
      <c r="N801" s="11" t="e">
        <f t="shared" si="99"/>
        <v>#N/A</v>
      </c>
      <c r="O801" s="11" t="e">
        <f t="shared" si="100"/>
        <v>#N/A</v>
      </c>
      <c r="P801" s="11" t="e">
        <f t="shared" si="101"/>
        <v>#N/A</v>
      </c>
      <c r="Q801" s="11" t="e">
        <f t="shared" si="102"/>
        <v>#N/A</v>
      </c>
      <c r="R801" s="11" t="e">
        <f t="shared" ca="1" si="103"/>
        <v>#N/A</v>
      </c>
    </row>
    <row r="802" spans="2:18" ht="18.75" customHeight="1">
      <c r="B802" s="13">
        <v>798</v>
      </c>
      <c r="C802" s="13">
        <v>15</v>
      </c>
      <c r="D802" s="3">
        <f t="shared" si="98"/>
        <v>31910</v>
      </c>
      <c r="L802" s="3">
        <f t="shared" si="96"/>
        <v>40</v>
      </c>
      <c r="M802" s="3" t="e">
        <f t="shared" si="97"/>
        <v>#N/A</v>
      </c>
      <c r="N802" s="11" t="e">
        <f t="shared" si="99"/>
        <v>#N/A</v>
      </c>
      <c r="O802" s="11" t="e">
        <f t="shared" si="100"/>
        <v>#N/A</v>
      </c>
      <c r="P802" s="11" t="e">
        <f t="shared" si="101"/>
        <v>#N/A</v>
      </c>
      <c r="Q802" s="11" t="e">
        <f t="shared" si="102"/>
        <v>#N/A</v>
      </c>
      <c r="R802" s="11" t="e">
        <f t="shared" ca="1" si="103"/>
        <v>#N/A</v>
      </c>
    </row>
    <row r="803" spans="2:18" ht="18.75" customHeight="1">
      <c r="B803" s="13">
        <v>799</v>
      </c>
      <c r="C803" s="13">
        <v>14</v>
      </c>
      <c r="D803" s="3">
        <f t="shared" si="98"/>
        <v>31950</v>
      </c>
      <c r="L803" s="3">
        <f t="shared" si="96"/>
        <v>40</v>
      </c>
      <c r="M803" s="3" t="e">
        <f t="shared" si="97"/>
        <v>#N/A</v>
      </c>
      <c r="N803" s="11" t="e">
        <f t="shared" si="99"/>
        <v>#N/A</v>
      </c>
      <c r="O803" s="11" t="e">
        <f t="shared" si="100"/>
        <v>#N/A</v>
      </c>
      <c r="P803" s="11" t="e">
        <f t="shared" si="101"/>
        <v>#N/A</v>
      </c>
      <c r="Q803" s="11" t="e">
        <f t="shared" si="102"/>
        <v>#N/A</v>
      </c>
      <c r="R803" s="11" t="e">
        <f t="shared" ca="1" si="103"/>
        <v>#N/A</v>
      </c>
    </row>
    <row r="804" spans="2:18" ht="18.75" customHeight="1">
      <c r="B804" s="13">
        <v>800</v>
      </c>
      <c r="C804" s="13">
        <v>16</v>
      </c>
      <c r="D804" s="3">
        <f t="shared" si="98"/>
        <v>31990</v>
      </c>
      <c r="L804" s="3">
        <f t="shared" si="96"/>
        <v>40</v>
      </c>
      <c r="M804" s="3" t="e">
        <f t="shared" si="97"/>
        <v>#N/A</v>
      </c>
      <c r="N804" s="11" t="e">
        <f t="shared" si="99"/>
        <v>#N/A</v>
      </c>
      <c r="O804" s="11" t="e">
        <f t="shared" si="100"/>
        <v>#N/A</v>
      </c>
      <c r="P804" s="11" t="e">
        <f t="shared" si="101"/>
        <v>#N/A</v>
      </c>
      <c r="Q804" s="11" t="e">
        <f t="shared" si="102"/>
        <v>#N/A</v>
      </c>
      <c r="R804" s="11" t="e">
        <f t="shared" ca="1" si="103"/>
        <v>#N/A</v>
      </c>
    </row>
    <row r="805" spans="2:18" ht="18.75" customHeight="1">
      <c r="B805" s="13">
        <v>801</v>
      </c>
      <c r="C805" s="13">
        <v>15</v>
      </c>
      <c r="D805" s="3">
        <f t="shared" si="98"/>
        <v>32030</v>
      </c>
      <c r="L805" s="3">
        <f t="shared" si="96"/>
        <v>41</v>
      </c>
      <c r="M805" s="3" t="e">
        <f t="shared" si="97"/>
        <v>#N/A</v>
      </c>
      <c r="N805" s="11" t="e">
        <f t="shared" si="99"/>
        <v>#N/A</v>
      </c>
      <c r="O805" s="11" t="e">
        <f t="shared" si="100"/>
        <v>#N/A</v>
      </c>
      <c r="P805" s="11" t="e">
        <f t="shared" si="101"/>
        <v>#N/A</v>
      </c>
      <c r="Q805" s="11" t="e">
        <f t="shared" si="102"/>
        <v>#N/A</v>
      </c>
      <c r="R805" s="11" t="e">
        <f t="shared" ca="1" si="103"/>
        <v>#N/A</v>
      </c>
    </row>
    <row r="806" spans="2:18" ht="18.75" customHeight="1">
      <c r="B806" s="13">
        <v>802</v>
      </c>
      <c r="C806" s="13">
        <v>14</v>
      </c>
      <c r="D806" s="3">
        <f t="shared" si="98"/>
        <v>32070</v>
      </c>
      <c r="L806" s="3">
        <f t="shared" si="96"/>
        <v>41</v>
      </c>
      <c r="M806" s="3" t="e">
        <f t="shared" si="97"/>
        <v>#N/A</v>
      </c>
      <c r="N806" s="11" t="e">
        <f t="shared" si="99"/>
        <v>#N/A</v>
      </c>
      <c r="O806" s="11" t="e">
        <f t="shared" si="100"/>
        <v>#N/A</v>
      </c>
      <c r="P806" s="11" t="e">
        <f t="shared" si="101"/>
        <v>#N/A</v>
      </c>
      <c r="Q806" s="11" t="e">
        <f t="shared" si="102"/>
        <v>#N/A</v>
      </c>
      <c r="R806" s="11" t="e">
        <f t="shared" ca="1" si="103"/>
        <v>#N/A</v>
      </c>
    </row>
    <row r="807" spans="2:18" ht="18.75" customHeight="1">
      <c r="B807" s="13">
        <v>803</v>
      </c>
      <c r="C807" s="13">
        <v>14</v>
      </c>
      <c r="D807" s="3">
        <f t="shared" si="98"/>
        <v>32110</v>
      </c>
      <c r="L807" s="3">
        <f t="shared" si="96"/>
        <v>41</v>
      </c>
      <c r="M807" s="3" t="e">
        <f t="shared" si="97"/>
        <v>#N/A</v>
      </c>
      <c r="N807" s="11" t="e">
        <f t="shared" si="99"/>
        <v>#N/A</v>
      </c>
      <c r="O807" s="11" t="e">
        <f t="shared" si="100"/>
        <v>#N/A</v>
      </c>
      <c r="P807" s="11" t="e">
        <f t="shared" si="101"/>
        <v>#N/A</v>
      </c>
      <c r="Q807" s="11" t="e">
        <f t="shared" si="102"/>
        <v>#N/A</v>
      </c>
      <c r="R807" s="11" t="e">
        <f t="shared" ca="1" si="103"/>
        <v>#N/A</v>
      </c>
    </row>
    <row r="808" spans="2:18" ht="18.75" customHeight="1">
      <c r="B808" s="13">
        <v>804</v>
      </c>
      <c r="C808" s="13">
        <v>17</v>
      </c>
      <c r="D808" s="3">
        <f t="shared" si="98"/>
        <v>32150</v>
      </c>
      <c r="L808" s="3">
        <f t="shared" si="96"/>
        <v>41</v>
      </c>
      <c r="M808" s="3" t="e">
        <f t="shared" si="97"/>
        <v>#N/A</v>
      </c>
      <c r="N808" s="11" t="e">
        <f t="shared" si="99"/>
        <v>#N/A</v>
      </c>
      <c r="O808" s="11" t="e">
        <f t="shared" si="100"/>
        <v>#N/A</v>
      </c>
      <c r="P808" s="11" t="e">
        <f t="shared" si="101"/>
        <v>#N/A</v>
      </c>
      <c r="Q808" s="11" t="e">
        <f t="shared" si="102"/>
        <v>#N/A</v>
      </c>
      <c r="R808" s="11" t="e">
        <f t="shared" ca="1" si="103"/>
        <v>#N/A</v>
      </c>
    </row>
    <row r="809" spans="2:18" ht="18.75" customHeight="1">
      <c r="B809" s="13">
        <v>805</v>
      </c>
      <c r="C809" s="13">
        <v>12</v>
      </c>
      <c r="D809" s="3">
        <f t="shared" si="98"/>
        <v>32190</v>
      </c>
      <c r="L809" s="3">
        <f t="shared" si="96"/>
        <v>41</v>
      </c>
      <c r="M809" s="3" t="e">
        <f t="shared" si="97"/>
        <v>#N/A</v>
      </c>
      <c r="N809" s="11" t="e">
        <f t="shared" si="99"/>
        <v>#N/A</v>
      </c>
      <c r="O809" s="11" t="e">
        <f t="shared" si="100"/>
        <v>#N/A</v>
      </c>
      <c r="P809" s="11" t="e">
        <f t="shared" si="101"/>
        <v>#N/A</v>
      </c>
      <c r="Q809" s="11" t="e">
        <f t="shared" si="102"/>
        <v>#N/A</v>
      </c>
      <c r="R809" s="11" t="e">
        <f t="shared" ca="1" si="103"/>
        <v>#N/A</v>
      </c>
    </row>
    <row r="810" spans="2:18" ht="18.75" customHeight="1">
      <c r="B810" s="13">
        <v>806</v>
      </c>
      <c r="C810" s="13">
        <v>15</v>
      </c>
      <c r="D810" s="3">
        <f t="shared" si="98"/>
        <v>32230</v>
      </c>
      <c r="L810" s="3">
        <f t="shared" si="96"/>
        <v>41</v>
      </c>
      <c r="M810" s="3" t="e">
        <f t="shared" si="97"/>
        <v>#N/A</v>
      </c>
      <c r="N810" s="11" t="e">
        <f t="shared" si="99"/>
        <v>#N/A</v>
      </c>
      <c r="O810" s="11" t="e">
        <f t="shared" si="100"/>
        <v>#N/A</v>
      </c>
      <c r="P810" s="11" t="e">
        <f t="shared" si="101"/>
        <v>#N/A</v>
      </c>
      <c r="Q810" s="11" t="e">
        <f t="shared" si="102"/>
        <v>#N/A</v>
      </c>
      <c r="R810" s="11" t="e">
        <f t="shared" ca="1" si="103"/>
        <v>#N/A</v>
      </c>
    </row>
    <row r="811" spans="2:18" ht="18.75" customHeight="1">
      <c r="B811" s="13">
        <v>807</v>
      </c>
      <c r="C811" s="13">
        <v>13</v>
      </c>
      <c r="D811" s="3">
        <f t="shared" si="98"/>
        <v>32270</v>
      </c>
      <c r="L811" s="3">
        <f t="shared" si="96"/>
        <v>41</v>
      </c>
      <c r="M811" s="3" t="e">
        <f t="shared" si="97"/>
        <v>#N/A</v>
      </c>
      <c r="N811" s="11" t="e">
        <f t="shared" si="99"/>
        <v>#N/A</v>
      </c>
      <c r="O811" s="11" t="e">
        <f t="shared" si="100"/>
        <v>#N/A</v>
      </c>
      <c r="P811" s="11" t="e">
        <f t="shared" si="101"/>
        <v>#N/A</v>
      </c>
      <c r="Q811" s="11" t="e">
        <f t="shared" si="102"/>
        <v>#N/A</v>
      </c>
      <c r="R811" s="11" t="e">
        <f t="shared" ca="1" si="103"/>
        <v>#N/A</v>
      </c>
    </row>
    <row r="812" spans="2:18" ht="18.75" customHeight="1">
      <c r="B812" s="13">
        <v>808</v>
      </c>
      <c r="C812" s="13">
        <v>14</v>
      </c>
      <c r="D812" s="3">
        <f t="shared" si="98"/>
        <v>32310</v>
      </c>
      <c r="L812" s="3">
        <f t="shared" si="96"/>
        <v>41</v>
      </c>
      <c r="M812" s="3" t="e">
        <f t="shared" si="97"/>
        <v>#N/A</v>
      </c>
      <c r="N812" s="11" t="e">
        <f t="shared" si="99"/>
        <v>#N/A</v>
      </c>
      <c r="O812" s="11" t="e">
        <f t="shared" si="100"/>
        <v>#N/A</v>
      </c>
      <c r="P812" s="11" t="e">
        <f t="shared" si="101"/>
        <v>#N/A</v>
      </c>
      <c r="Q812" s="11" t="e">
        <f t="shared" si="102"/>
        <v>#N/A</v>
      </c>
      <c r="R812" s="11" t="e">
        <f t="shared" ca="1" si="103"/>
        <v>#N/A</v>
      </c>
    </row>
    <row r="813" spans="2:18" ht="18.75" customHeight="1">
      <c r="B813" s="13">
        <v>809</v>
      </c>
      <c r="C813" s="13">
        <v>13</v>
      </c>
      <c r="D813" s="3">
        <f t="shared" si="98"/>
        <v>32350</v>
      </c>
      <c r="L813" s="3">
        <f t="shared" si="96"/>
        <v>41</v>
      </c>
      <c r="M813" s="3" t="e">
        <f t="shared" si="97"/>
        <v>#N/A</v>
      </c>
      <c r="N813" s="11" t="e">
        <f t="shared" si="99"/>
        <v>#N/A</v>
      </c>
      <c r="O813" s="11" t="e">
        <f t="shared" si="100"/>
        <v>#N/A</v>
      </c>
      <c r="P813" s="11" t="e">
        <f t="shared" si="101"/>
        <v>#N/A</v>
      </c>
      <c r="Q813" s="11" t="e">
        <f t="shared" si="102"/>
        <v>#N/A</v>
      </c>
      <c r="R813" s="11" t="e">
        <f t="shared" ca="1" si="103"/>
        <v>#N/A</v>
      </c>
    </row>
    <row r="814" spans="2:18" ht="18.75" customHeight="1">
      <c r="B814" s="13">
        <v>810</v>
      </c>
      <c r="C814" s="13">
        <v>16</v>
      </c>
      <c r="D814" s="3">
        <f t="shared" si="98"/>
        <v>32390</v>
      </c>
      <c r="L814" s="3">
        <f t="shared" si="96"/>
        <v>41</v>
      </c>
      <c r="M814" s="3" t="e">
        <f t="shared" si="97"/>
        <v>#N/A</v>
      </c>
      <c r="N814" s="11" t="e">
        <f t="shared" si="99"/>
        <v>#N/A</v>
      </c>
      <c r="O814" s="11" t="e">
        <f t="shared" si="100"/>
        <v>#N/A</v>
      </c>
      <c r="P814" s="11" t="e">
        <f t="shared" si="101"/>
        <v>#N/A</v>
      </c>
      <c r="Q814" s="11" t="e">
        <f t="shared" si="102"/>
        <v>#N/A</v>
      </c>
      <c r="R814" s="11" t="e">
        <f t="shared" ca="1" si="103"/>
        <v>#N/A</v>
      </c>
    </row>
    <row r="815" spans="2:18" ht="18.75" customHeight="1">
      <c r="B815" s="13">
        <v>811</v>
      </c>
      <c r="C815" s="13">
        <v>14</v>
      </c>
      <c r="D815" s="3">
        <f t="shared" si="98"/>
        <v>32430</v>
      </c>
      <c r="L815" s="3">
        <f t="shared" si="96"/>
        <v>41</v>
      </c>
      <c r="M815" s="3" t="e">
        <f t="shared" si="97"/>
        <v>#N/A</v>
      </c>
      <c r="N815" s="11" t="e">
        <f t="shared" si="99"/>
        <v>#N/A</v>
      </c>
      <c r="O815" s="11" t="e">
        <f t="shared" si="100"/>
        <v>#N/A</v>
      </c>
      <c r="P815" s="11" t="e">
        <f t="shared" si="101"/>
        <v>#N/A</v>
      </c>
      <c r="Q815" s="11" t="e">
        <f t="shared" si="102"/>
        <v>#N/A</v>
      </c>
      <c r="R815" s="11" t="e">
        <f t="shared" ca="1" si="103"/>
        <v>#N/A</v>
      </c>
    </row>
    <row r="816" spans="2:18" ht="18.75" customHeight="1">
      <c r="B816" s="13">
        <v>812</v>
      </c>
      <c r="C816" s="13">
        <v>16</v>
      </c>
      <c r="D816" s="3">
        <f t="shared" si="98"/>
        <v>32470</v>
      </c>
      <c r="L816" s="3">
        <f t="shared" si="96"/>
        <v>41</v>
      </c>
      <c r="M816" s="3" t="e">
        <f t="shared" si="97"/>
        <v>#N/A</v>
      </c>
      <c r="N816" s="11" t="e">
        <f t="shared" si="99"/>
        <v>#N/A</v>
      </c>
      <c r="O816" s="11" t="e">
        <f t="shared" si="100"/>
        <v>#N/A</v>
      </c>
      <c r="P816" s="11" t="e">
        <f t="shared" si="101"/>
        <v>#N/A</v>
      </c>
      <c r="Q816" s="11" t="e">
        <f t="shared" si="102"/>
        <v>#N/A</v>
      </c>
      <c r="R816" s="11" t="e">
        <f t="shared" ca="1" si="103"/>
        <v>#N/A</v>
      </c>
    </row>
    <row r="817" spans="2:18" ht="18.75" customHeight="1">
      <c r="B817" s="13">
        <v>813</v>
      </c>
      <c r="C817" s="13">
        <v>16</v>
      </c>
      <c r="D817" s="3">
        <f t="shared" si="98"/>
        <v>32510</v>
      </c>
      <c r="L817" s="3">
        <f t="shared" si="96"/>
        <v>41</v>
      </c>
      <c r="M817" s="3" t="e">
        <f t="shared" si="97"/>
        <v>#N/A</v>
      </c>
      <c r="N817" s="11" t="e">
        <f t="shared" si="99"/>
        <v>#N/A</v>
      </c>
      <c r="O817" s="11" t="e">
        <f t="shared" si="100"/>
        <v>#N/A</v>
      </c>
      <c r="P817" s="11" t="e">
        <f t="shared" si="101"/>
        <v>#N/A</v>
      </c>
      <c r="Q817" s="11" t="e">
        <f t="shared" si="102"/>
        <v>#N/A</v>
      </c>
      <c r="R817" s="11" t="e">
        <f t="shared" ca="1" si="103"/>
        <v>#N/A</v>
      </c>
    </row>
    <row r="818" spans="2:18" ht="18.75" customHeight="1">
      <c r="B818" s="13">
        <v>814</v>
      </c>
      <c r="C818" s="13">
        <v>14</v>
      </c>
      <c r="D818" s="3">
        <f t="shared" si="98"/>
        <v>32550</v>
      </c>
      <c r="L818" s="3">
        <f t="shared" si="96"/>
        <v>41</v>
      </c>
      <c r="M818" s="3" t="e">
        <f t="shared" si="97"/>
        <v>#N/A</v>
      </c>
      <c r="N818" s="11" t="e">
        <f t="shared" si="99"/>
        <v>#N/A</v>
      </c>
      <c r="O818" s="11" t="e">
        <f t="shared" si="100"/>
        <v>#N/A</v>
      </c>
      <c r="P818" s="11" t="e">
        <f t="shared" si="101"/>
        <v>#N/A</v>
      </c>
      <c r="Q818" s="11" t="e">
        <f t="shared" si="102"/>
        <v>#N/A</v>
      </c>
      <c r="R818" s="11" t="e">
        <f t="shared" ca="1" si="103"/>
        <v>#N/A</v>
      </c>
    </row>
    <row r="819" spans="2:18" ht="18.75" customHeight="1">
      <c r="B819" s="13">
        <v>815</v>
      </c>
      <c r="C819" s="13">
        <v>14</v>
      </c>
      <c r="D819" s="3">
        <f t="shared" si="98"/>
        <v>32590</v>
      </c>
      <c r="L819" s="3">
        <f t="shared" si="96"/>
        <v>41</v>
      </c>
      <c r="M819" s="3" t="e">
        <f t="shared" si="97"/>
        <v>#N/A</v>
      </c>
      <c r="N819" s="11" t="e">
        <f t="shared" si="99"/>
        <v>#N/A</v>
      </c>
      <c r="O819" s="11" t="e">
        <f t="shared" si="100"/>
        <v>#N/A</v>
      </c>
      <c r="P819" s="11" t="e">
        <f t="shared" si="101"/>
        <v>#N/A</v>
      </c>
      <c r="Q819" s="11" t="e">
        <f t="shared" si="102"/>
        <v>#N/A</v>
      </c>
      <c r="R819" s="11" t="e">
        <f t="shared" ca="1" si="103"/>
        <v>#N/A</v>
      </c>
    </row>
    <row r="820" spans="2:18" ht="18.75" customHeight="1">
      <c r="B820" s="13">
        <v>816</v>
      </c>
      <c r="C820" s="13">
        <v>15</v>
      </c>
      <c r="D820" s="3">
        <f t="shared" si="98"/>
        <v>32630</v>
      </c>
      <c r="L820" s="3">
        <f t="shared" si="96"/>
        <v>41</v>
      </c>
      <c r="M820" s="3" t="e">
        <f t="shared" si="97"/>
        <v>#N/A</v>
      </c>
      <c r="N820" s="11" t="e">
        <f t="shared" si="99"/>
        <v>#N/A</v>
      </c>
      <c r="O820" s="11" t="e">
        <f t="shared" si="100"/>
        <v>#N/A</v>
      </c>
      <c r="P820" s="11" t="e">
        <f t="shared" si="101"/>
        <v>#N/A</v>
      </c>
      <c r="Q820" s="11" t="e">
        <f t="shared" si="102"/>
        <v>#N/A</v>
      </c>
      <c r="R820" s="11" t="e">
        <f t="shared" ca="1" si="103"/>
        <v>#N/A</v>
      </c>
    </row>
    <row r="821" spans="2:18" ht="18.75" customHeight="1">
      <c r="B821" s="13">
        <v>817</v>
      </c>
      <c r="C821" s="13">
        <v>15</v>
      </c>
      <c r="D821" s="3">
        <f t="shared" si="98"/>
        <v>32670</v>
      </c>
      <c r="L821" s="3">
        <f t="shared" si="96"/>
        <v>41</v>
      </c>
      <c r="M821" s="3" t="e">
        <f t="shared" si="97"/>
        <v>#N/A</v>
      </c>
      <c r="N821" s="11" t="e">
        <f t="shared" si="99"/>
        <v>#N/A</v>
      </c>
      <c r="O821" s="11" t="e">
        <f t="shared" si="100"/>
        <v>#N/A</v>
      </c>
      <c r="P821" s="11" t="e">
        <f t="shared" si="101"/>
        <v>#N/A</v>
      </c>
      <c r="Q821" s="11" t="e">
        <f t="shared" si="102"/>
        <v>#N/A</v>
      </c>
      <c r="R821" s="11" t="e">
        <f t="shared" ca="1" si="103"/>
        <v>#N/A</v>
      </c>
    </row>
    <row r="822" spans="2:18" ht="18.75" customHeight="1">
      <c r="B822" s="13">
        <v>818</v>
      </c>
      <c r="C822" s="13">
        <v>14</v>
      </c>
      <c r="D822" s="3">
        <f t="shared" si="98"/>
        <v>32710</v>
      </c>
      <c r="L822" s="3">
        <f t="shared" si="96"/>
        <v>41</v>
      </c>
      <c r="M822" s="3" t="e">
        <f t="shared" si="97"/>
        <v>#N/A</v>
      </c>
      <c r="N822" s="11" t="e">
        <f t="shared" si="99"/>
        <v>#N/A</v>
      </c>
      <c r="O822" s="11" t="e">
        <f t="shared" si="100"/>
        <v>#N/A</v>
      </c>
      <c r="P822" s="11" t="e">
        <f t="shared" si="101"/>
        <v>#N/A</v>
      </c>
      <c r="Q822" s="11" t="e">
        <f t="shared" si="102"/>
        <v>#N/A</v>
      </c>
      <c r="R822" s="11" t="e">
        <f t="shared" ca="1" si="103"/>
        <v>#N/A</v>
      </c>
    </row>
    <row r="823" spans="2:18" ht="18.75" customHeight="1">
      <c r="B823" s="13">
        <v>819</v>
      </c>
      <c r="C823" s="13">
        <v>15</v>
      </c>
      <c r="D823" s="3">
        <f t="shared" si="98"/>
        <v>32750</v>
      </c>
      <c r="L823" s="3">
        <f t="shared" si="96"/>
        <v>41</v>
      </c>
      <c r="M823" s="3" t="e">
        <f t="shared" si="97"/>
        <v>#N/A</v>
      </c>
      <c r="N823" s="11" t="e">
        <f t="shared" si="99"/>
        <v>#N/A</v>
      </c>
      <c r="O823" s="11" t="e">
        <f t="shared" si="100"/>
        <v>#N/A</v>
      </c>
      <c r="P823" s="11" t="e">
        <f t="shared" si="101"/>
        <v>#N/A</v>
      </c>
      <c r="Q823" s="11" t="e">
        <f t="shared" si="102"/>
        <v>#N/A</v>
      </c>
      <c r="R823" s="11" t="e">
        <f t="shared" ca="1" si="103"/>
        <v>#N/A</v>
      </c>
    </row>
    <row r="824" spans="2:18" ht="18.75" customHeight="1">
      <c r="B824" s="13">
        <v>820</v>
      </c>
      <c r="C824" s="13">
        <v>16</v>
      </c>
      <c r="D824" s="3">
        <f t="shared" si="98"/>
        <v>32790</v>
      </c>
      <c r="L824" s="3">
        <f t="shared" si="96"/>
        <v>41</v>
      </c>
      <c r="M824" s="3" t="e">
        <f t="shared" si="97"/>
        <v>#N/A</v>
      </c>
      <c r="N824" s="11" t="e">
        <f t="shared" si="99"/>
        <v>#N/A</v>
      </c>
      <c r="O824" s="11" t="e">
        <f t="shared" si="100"/>
        <v>#N/A</v>
      </c>
      <c r="P824" s="11" t="e">
        <f t="shared" si="101"/>
        <v>#N/A</v>
      </c>
      <c r="Q824" s="11" t="e">
        <f t="shared" si="102"/>
        <v>#N/A</v>
      </c>
      <c r="R824" s="11" t="e">
        <f t="shared" ca="1" si="103"/>
        <v>#N/A</v>
      </c>
    </row>
    <row r="825" spans="2:18" ht="18.75" customHeight="1">
      <c r="B825" s="13">
        <v>821</v>
      </c>
      <c r="C825" s="13">
        <v>15</v>
      </c>
      <c r="D825" s="3">
        <f t="shared" si="98"/>
        <v>32830</v>
      </c>
      <c r="L825" s="3">
        <f t="shared" si="96"/>
        <v>42</v>
      </c>
      <c r="M825" s="3" t="e">
        <f t="shared" si="97"/>
        <v>#N/A</v>
      </c>
      <c r="N825" s="11" t="e">
        <f t="shared" si="99"/>
        <v>#N/A</v>
      </c>
      <c r="O825" s="11" t="e">
        <f t="shared" si="100"/>
        <v>#N/A</v>
      </c>
      <c r="P825" s="11" t="e">
        <f t="shared" si="101"/>
        <v>#N/A</v>
      </c>
      <c r="Q825" s="11" t="e">
        <f t="shared" si="102"/>
        <v>#N/A</v>
      </c>
      <c r="R825" s="11" t="e">
        <f t="shared" ca="1" si="103"/>
        <v>#N/A</v>
      </c>
    </row>
    <row r="826" spans="2:18" ht="18.75" customHeight="1">
      <c r="B826" s="13">
        <v>822</v>
      </c>
      <c r="C826" s="13">
        <v>14</v>
      </c>
      <c r="D826" s="3">
        <f t="shared" si="98"/>
        <v>32870</v>
      </c>
      <c r="L826" s="3">
        <f t="shared" si="96"/>
        <v>42</v>
      </c>
      <c r="M826" s="3" t="e">
        <f t="shared" si="97"/>
        <v>#N/A</v>
      </c>
      <c r="N826" s="11" t="e">
        <f t="shared" si="99"/>
        <v>#N/A</v>
      </c>
      <c r="O826" s="11" t="e">
        <f t="shared" si="100"/>
        <v>#N/A</v>
      </c>
      <c r="P826" s="11" t="e">
        <f t="shared" si="101"/>
        <v>#N/A</v>
      </c>
      <c r="Q826" s="11" t="e">
        <f t="shared" si="102"/>
        <v>#N/A</v>
      </c>
      <c r="R826" s="11" t="e">
        <f t="shared" ca="1" si="103"/>
        <v>#N/A</v>
      </c>
    </row>
    <row r="827" spans="2:18" ht="18.75" customHeight="1">
      <c r="B827" s="13">
        <v>823</v>
      </c>
      <c r="C827" s="13">
        <v>12</v>
      </c>
      <c r="D827" s="3">
        <f t="shared" si="98"/>
        <v>32910</v>
      </c>
      <c r="L827" s="3">
        <f t="shared" si="96"/>
        <v>42</v>
      </c>
      <c r="M827" s="3" t="e">
        <f t="shared" si="97"/>
        <v>#N/A</v>
      </c>
      <c r="N827" s="11" t="e">
        <f t="shared" si="99"/>
        <v>#N/A</v>
      </c>
      <c r="O827" s="11" t="e">
        <f t="shared" si="100"/>
        <v>#N/A</v>
      </c>
      <c r="P827" s="11" t="e">
        <f t="shared" si="101"/>
        <v>#N/A</v>
      </c>
      <c r="Q827" s="11" t="e">
        <f t="shared" si="102"/>
        <v>#N/A</v>
      </c>
      <c r="R827" s="11" t="e">
        <f t="shared" ca="1" si="103"/>
        <v>#N/A</v>
      </c>
    </row>
    <row r="828" spans="2:18" ht="18.75" customHeight="1">
      <c r="B828" s="13">
        <v>824</v>
      </c>
      <c r="C828" s="13">
        <v>12</v>
      </c>
      <c r="D828" s="3">
        <f t="shared" si="98"/>
        <v>32950</v>
      </c>
      <c r="L828" s="3">
        <f t="shared" si="96"/>
        <v>42</v>
      </c>
      <c r="M828" s="3" t="e">
        <f t="shared" si="97"/>
        <v>#N/A</v>
      </c>
      <c r="N828" s="11" t="e">
        <f t="shared" si="99"/>
        <v>#N/A</v>
      </c>
      <c r="O828" s="11" t="e">
        <f t="shared" si="100"/>
        <v>#N/A</v>
      </c>
      <c r="P828" s="11" t="e">
        <f t="shared" si="101"/>
        <v>#N/A</v>
      </c>
      <c r="Q828" s="11" t="e">
        <f t="shared" si="102"/>
        <v>#N/A</v>
      </c>
      <c r="R828" s="11" t="e">
        <f t="shared" ca="1" si="103"/>
        <v>#N/A</v>
      </c>
    </row>
    <row r="829" spans="2:18" ht="18.75" customHeight="1">
      <c r="B829" s="13">
        <v>825</v>
      </c>
      <c r="C829" s="13">
        <v>14</v>
      </c>
      <c r="D829" s="3">
        <f t="shared" si="98"/>
        <v>32990</v>
      </c>
      <c r="L829" s="3">
        <f t="shared" si="96"/>
        <v>42</v>
      </c>
      <c r="M829" s="3" t="e">
        <f t="shared" si="97"/>
        <v>#N/A</v>
      </c>
      <c r="N829" s="11" t="e">
        <f t="shared" si="99"/>
        <v>#N/A</v>
      </c>
      <c r="O829" s="11" t="e">
        <f t="shared" si="100"/>
        <v>#N/A</v>
      </c>
      <c r="P829" s="11" t="e">
        <f t="shared" si="101"/>
        <v>#N/A</v>
      </c>
      <c r="Q829" s="11" t="e">
        <f t="shared" si="102"/>
        <v>#N/A</v>
      </c>
      <c r="R829" s="11" t="e">
        <f t="shared" ca="1" si="103"/>
        <v>#N/A</v>
      </c>
    </row>
    <row r="830" spans="2:18" ht="18.75" customHeight="1">
      <c r="B830" s="13">
        <v>826</v>
      </c>
      <c r="C830" s="13">
        <v>15</v>
      </c>
      <c r="D830" s="3">
        <f t="shared" si="98"/>
        <v>33030</v>
      </c>
      <c r="L830" s="3">
        <f t="shared" si="96"/>
        <v>42</v>
      </c>
      <c r="M830" s="3" t="e">
        <f t="shared" si="97"/>
        <v>#N/A</v>
      </c>
      <c r="N830" s="11" t="e">
        <f t="shared" si="99"/>
        <v>#N/A</v>
      </c>
      <c r="O830" s="11" t="e">
        <f t="shared" si="100"/>
        <v>#N/A</v>
      </c>
      <c r="P830" s="11" t="e">
        <f t="shared" si="101"/>
        <v>#N/A</v>
      </c>
      <c r="Q830" s="11" t="e">
        <f t="shared" si="102"/>
        <v>#N/A</v>
      </c>
      <c r="R830" s="11" t="e">
        <f t="shared" ca="1" si="103"/>
        <v>#N/A</v>
      </c>
    </row>
    <row r="831" spans="2:18" ht="18.75" customHeight="1">
      <c r="B831" s="13">
        <v>827</v>
      </c>
      <c r="C831" s="13">
        <v>13</v>
      </c>
      <c r="D831" s="3">
        <f t="shared" si="98"/>
        <v>33070</v>
      </c>
      <c r="L831" s="3">
        <f t="shared" si="96"/>
        <v>42</v>
      </c>
      <c r="M831" s="3" t="e">
        <f t="shared" si="97"/>
        <v>#N/A</v>
      </c>
      <c r="N831" s="11" t="e">
        <f t="shared" si="99"/>
        <v>#N/A</v>
      </c>
      <c r="O831" s="11" t="e">
        <f t="shared" si="100"/>
        <v>#N/A</v>
      </c>
      <c r="P831" s="11" t="e">
        <f t="shared" si="101"/>
        <v>#N/A</v>
      </c>
      <c r="Q831" s="11" t="e">
        <f t="shared" si="102"/>
        <v>#N/A</v>
      </c>
      <c r="R831" s="11" t="e">
        <f t="shared" ca="1" si="103"/>
        <v>#N/A</v>
      </c>
    </row>
    <row r="832" spans="2:18" ht="18.75" customHeight="1">
      <c r="B832" s="13">
        <v>828</v>
      </c>
      <c r="C832" s="13">
        <v>15</v>
      </c>
      <c r="D832" s="3">
        <f t="shared" si="98"/>
        <v>33110</v>
      </c>
      <c r="L832" s="3">
        <f t="shared" si="96"/>
        <v>42</v>
      </c>
      <c r="M832" s="3" t="e">
        <f t="shared" si="97"/>
        <v>#N/A</v>
      </c>
      <c r="N832" s="11" t="e">
        <f t="shared" si="99"/>
        <v>#N/A</v>
      </c>
      <c r="O832" s="11" t="e">
        <f t="shared" si="100"/>
        <v>#N/A</v>
      </c>
      <c r="P832" s="11" t="e">
        <f t="shared" si="101"/>
        <v>#N/A</v>
      </c>
      <c r="Q832" s="11" t="e">
        <f t="shared" si="102"/>
        <v>#N/A</v>
      </c>
      <c r="R832" s="11" t="e">
        <f t="shared" ca="1" si="103"/>
        <v>#N/A</v>
      </c>
    </row>
    <row r="833" spans="2:18" ht="18.75" customHeight="1">
      <c r="B833" s="13">
        <v>829</v>
      </c>
      <c r="C833" s="13">
        <v>13</v>
      </c>
      <c r="D833" s="3">
        <f t="shared" si="98"/>
        <v>33150</v>
      </c>
      <c r="L833" s="3">
        <f t="shared" si="96"/>
        <v>42</v>
      </c>
      <c r="M833" s="3" t="e">
        <f t="shared" si="97"/>
        <v>#N/A</v>
      </c>
      <c r="N833" s="11" t="e">
        <f t="shared" si="99"/>
        <v>#N/A</v>
      </c>
      <c r="O833" s="11" t="e">
        <f t="shared" si="100"/>
        <v>#N/A</v>
      </c>
      <c r="P833" s="11" t="e">
        <f t="shared" si="101"/>
        <v>#N/A</v>
      </c>
      <c r="Q833" s="11" t="e">
        <f t="shared" si="102"/>
        <v>#N/A</v>
      </c>
      <c r="R833" s="11" t="e">
        <f t="shared" ca="1" si="103"/>
        <v>#N/A</v>
      </c>
    </row>
    <row r="834" spans="2:18" ht="18.75" customHeight="1">
      <c r="B834" s="13">
        <v>830</v>
      </c>
      <c r="C834" s="13">
        <v>16</v>
      </c>
      <c r="D834" s="3">
        <f t="shared" si="98"/>
        <v>33190</v>
      </c>
      <c r="L834" s="3">
        <f t="shared" si="96"/>
        <v>42</v>
      </c>
      <c r="M834" s="3" t="e">
        <f t="shared" si="97"/>
        <v>#N/A</v>
      </c>
      <c r="N834" s="11" t="e">
        <f t="shared" si="99"/>
        <v>#N/A</v>
      </c>
      <c r="O834" s="11" t="e">
        <f t="shared" si="100"/>
        <v>#N/A</v>
      </c>
      <c r="P834" s="11" t="e">
        <f t="shared" si="101"/>
        <v>#N/A</v>
      </c>
      <c r="Q834" s="11" t="e">
        <f t="shared" si="102"/>
        <v>#N/A</v>
      </c>
      <c r="R834" s="11" t="e">
        <f t="shared" ca="1" si="103"/>
        <v>#N/A</v>
      </c>
    </row>
    <row r="835" spans="2:18" ht="18.75" customHeight="1">
      <c r="B835" s="13">
        <v>831</v>
      </c>
      <c r="C835" s="13">
        <v>14</v>
      </c>
      <c r="D835" s="3">
        <f t="shared" si="98"/>
        <v>33230</v>
      </c>
      <c r="L835" s="3">
        <f t="shared" si="96"/>
        <v>42</v>
      </c>
      <c r="M835" s="3" t="e">
        <f t="shared" si="97"/>
        <v>#N/A</v>
      </c>
      <c r="N835" s="11" t="e">
        <f t="shared" si="99"/>
        <v>#N/A</v>
      </c>
      <c r="O835" s="11" t="e">
        <f t="shared" si="100"/>
        <v>#N/A</v>
      </c>
      <c r="P835" s="11" t="e">
        <f t="shared" si="101"/>
        <v>#N/A</v>
      </c>
      <c r="Q835" s="11" t="e">
        <f t="shared" si="102"/>
        <v>#N/A</v>
      </c>
      <c r="R835" s="11" t="e">
        <f t="shared" ca="1" si="103"/>
        <v>#N/A</v>
      </c>
    </row>
    <row r="836" spans="2:18" ht="18.75" customHeight="1">
      <c r="B836" s="13">
        <v>832</v>
      </c>
      <c r="C836" s="13">
        <v>16</v>
      </c>
      <c r="D836" s="3">
        <f t="shared" si="98"/>
        <v>33270</v>
      </c>
      <c r="L836" s="3">
        <f t="shared" si="96"/>
        <v>42</v>
      </c>
      <c r="M836" s="3" t="e">
        <f t="shared" si="97"/>
        <v>#N/A</v>
      </c>
      <c r="N836" s="11" t="e">
        <f t="shared" si="99"/>
        <v>#N/A</v>
      </c>
      <c r="O836" s="11" t="e">
        <f t="shared" si="100"/>
        <v>#N/A</v>
      </c>
      <c r="P836" s="11" t="e">
        <f t="shared" si="101"/>
        <v>#N/A</v>
      </c>
      <c r="Q836" s="11" t="e">
        <f t="shared" si="102"/>
        <v>#N/A</v>
      </c>
      <c r="R836" s="11" t="e">
        <f t="shared" ca="1" si="103"/>
        <v>#N/A</v>
      </c>
    </row>
    <row r="837" spans="2:18" ht="18.75" customHeight="1">
      <c r="B837" s="13">
        <v>833</v>
      </c>
      <c r="C837" s="13">
        <v>15</v>
      </c>
      <c r="D837" s="3">
        <f t="shared" si="98"/>
        <v>33310</v>
      </c>
      <c r="L837" s="3">
        <f t="shared" ref="L837:L900" si="104">IF(B837="",NA(),ROUNDUP(B837/J$5,0))</f>
        <v>42</v>
      </c>
      <c r="M837" s="3" t="e">
        <f t="shared" ref="M837:M900" si="105">IF(OR(B837&gt;J$7,B837=""),NA(),B837)</f>
        <v>#N/A</v>
      </c>
      <c r="N837" s="11" t="e">
        <f t="shared" si="99"/>
        <v>#N/A</v>
      </c>
      <c r="O837" s="11" t="e">
        <f t="shared" si="100"/>
        <v>#N/A</v>
      </c>
      <c r="P837" s="11" t="e">
        <f t="shared" si="101"/>
        <v>#N/A</v>
      </c>
      <c r="Q837" s="11" t="e">
        <f t="shared" si="102"/>
        <v>#N/A</v>
      </c>
      <c r="R837" s="11" t="e">
        <f t="shared" ca="1" si="103"/>
        <v>#N/A</v>
      </c>
    </row>
    <row r="838" spans="2:18" ht="18.75" customHeight="1">
      <c r="B838" s="13">
        <v>834</v>
      </c>
      <c r="C838" s="13">
        <v>15</v>
      </c>
      <c r="D838" s="3">
        <f t="shared" ref="D838:D901" si="106">G$5*B838+G$6</f>
        <v>33350</v>
      </c>
      <c r="L838" s="3">
        <f t="shared" si="104"/>
        <v>42</v>
      </c>
      <c r="M838" s="3" t="e">
        <f t="shared" si="105"/>
        <v>#N/A</v>
      </c>
      <c r="N838" s="11" t="e">
        <f t="shared" ref="N838:N901" si="107">(M838-1)*J$5+1</f>
        <v>#N/A</v>
      </c>
      <c r="O838" s="11" t="e">
        <f t="shared" ref="O838:O901" si="108">M838*J$5</f>
        <v>#N/A</v>
      </c>
      <c r="P838" s="11" t="e">
        <f t="shared" ref="P838:P901" si="109">(N838+O838)/2*G$5+G$6</f>
        <v>#N/A</v>
      </c>
      <c r="Q838" s="11" t="e">
        <f t="shared" ref="Q838:Q901" si="110">IF(J$6="B",M838,P838)</f>
        <v>#N/A</v>
      </c>
      <c r="R838" s="11" t="e">
        <f t="shared" ref="R838:R901" ca="1" si="111">SUM(OFFSET(INDIRECT("C"&amp;TEXT(5+(M838-1)*J$5,"#")),0,0,J$5,1))</f>
        <v>#N/A</v>
      </c>
    </row>
    <row r="839" spans="2:18" ht="18.75" customHeight="1">
      <c r="B839" s="13">
        <v>835</v>
      </c>
      <c r="C839" s="13">
        <v>14</v>
      </c>
      <c r="D839" s="3">
        <f t="shared" si="106"/>
        <v>33390</v>
      </c>
      <c r="L839" s="3">
        <f t="shared" si="104"/>
        <v>42</v>
      </c>
      <c r="M839" s="3" t="e">
        <f t="shared" si="105"/>
        <v>#N/A</v>
      </c>
      <c r="N839" s="11" t="e">
        <f t="shared" si="107"/>
        <v>#N/A</v>
      </c>
      <c r="O839" s="11" t="e">
        <f t="shared" si="108"/>
        <v>#N/A</v>
      </c>
      <c r="P839" s="11" t="e">
        <f t="shared" si="109"/>
        <v>#N/A</v>
      </c>
      <c r="Q839" s="11" t="e">
        <f t="shared" si="110"/>
        <v>#N/A</v>
      </c>
      <c r="R839" s="11" t="e">
        <f t="shared" ca="1" si="111"/>
        <v>#N/A</v>
      </c>
    </row>
    <row r="840" spans="2:18" ht="18.75" customHeight="1">
      <c r="B840" s="13">
        <v>836</v>
      </c>
      <c r="C840" s="13">
        <v>15</v>
      </c>
      <c r="D840" s="3">
        <f t="shared" si="106"/>
        <v>33430</v>
      </c>
      <c r="L840" s="3">
        <f t="shared" si="104"/>
        <v>42</v>
      </c>
      <c r="M840" s="3" t="e">
        <f t="shared" si="105"/>
        <v>#N/A</v>
      </c>
      <c r="N840" s="11" t="e">
        <f t="shared" si="107"/>
        <v>#N/A</v>
      </c>
      <c r="O840" s="11" t="e">
        <f t="shared" si="108"/>
        <v>#N/A</v>
      </c>
      <c r="P840" s="11" t="e">
        <f t="shared" si="109"/>
        <v>#N/A</v>
      </c>
      <c r="Q840" s="11" t="e">
        <f t="shared" si="110"/>
        <v>#N/A</v>
      </c>
      <c r="R840" s="11" t="e">
        <f t="shared" ca="1" si="111"/>
        <v>#N/A</v>
      </c>
    </row>
    <row r="841" spans="2:18" ht="18.75" customHeight="1">
      <c r="B841" s="13">
        <v>837</v>
      </c>
      <c r="C841" s="13">
        <v>14</v>
      </c>
      <c r="D841" s="3">
        <f t="shared" si="106"/>
        <v>33470</v>
      </c>
      <c r="L841" s="3">
        <f t="shared" si="104"/>
        <v>42</v>
      </c>
      <c r="M841" s="3" t="e">
        <f t="shared" si="105"/>
        <v>#N/A</v>
      </c>
      <c r="N841" s="11" t="e">
        <f t="shared" si="107"/>
        <v>#N/A</v>
      </c>
      <c r="O841" s="11" t="e">
        <f t="shared" si="108"/>
        <v>#N/A</v>
      </c>
      <c r="P841" s="11" t="e">
        <f t="shared" si="109"/>
        <v>#N/A</v>
      </c>
      <c r="Q841" s="11" t="e">
        <f t="shared" si="110"/>
        <v>#N/A</v>
      </c>
      <c r="R841" s="11" t="e">
        <f t="shared" ca="1" si="111"/>
        <v>#N/A</v>
      </c>
    </row>
    <row r="842" spans="2:18" ht="18.75" customHeight="1">
      <c r="B842" s="13">
        <v>838</v>
      </c>
      <c r="C842" s="13">
        <v>12</v>
      </c>
      <c r="D842" s="3">
        <f t="shared" si="106"/>
        <v>33510</v>
      </c>
      <c r="L842" s="3">
        <f t="shared" si="104"/>
        <v>42</v>
      </c>
      <c r="M842" s="3" t="e">
        <f t="shared" si="105"/>
        <v>#N/A</v>
      </c>
      <c r="N842" s="11" t="e">
        <f t="shared" si="107"/>
        <v>#N/A</v>
      </c>
      <c r="O842" s="11" t="e">
        <f t="shared" si="108"/>
        <v>#N/A</v>
      </c>
      <c r="P842" s="11" t="e">
        <f t="shared" si="109"/>
        <v>#N/A</v>
      </c>
      <c r="Q842" s="11" t="e">
        <f t="shared" si="110"/>
        <v>#N/A</v>
      </c>
      <c r="R842" s="11" t="e">
        <f t="shared" ca="1" si="111"/>
        <v>#N/A</v>
      </c>
    </row>
    <row r="843" spans="2:18" ht="18.75" customHeight="1">
      <c r="B843" s="13">
        <v>839</v>
      </c>
      <c r="C843" s="13">
        <v>14</v>
      </c>
      <c r="D843" s="3">
        <f t="shared" si="106"/>
        <v>33550</v>
      </c>
      <c r="L843" s="3">
        <f t="shared" si="104"/>
        <v>42</v>
      </c>
      <c r="M843" s="3" t="e">
        <f t="shared" si="105"/>
        <v>#N/A</v>
      </c>
      <c r="N843" s="11" t="e">
        <f t="shared" si="107"/>
        <v>#N/A</v>
      </c>
      <c r="O843" s="11" t="e">
        <f t="shared" si="108"/>
        <v>#N/A</v>
      </c>
      <c r="P843" s="11" t="e">
        <f t="shared" si="109"/>
        <v>#N/A</v>
      </c>
      <c r="Q843" s="11" t="e">
        <f t="shared" si="110"/>
        <v>#N/A</v>
      </c>
      <c r="R843" s="11" t="e">
        <f t="shared" ca="1" si="111"/>
        <v>#N/A</v>
      </c>
    </row>
    <row r="844" spans="2:18" ht="18.75" customHeight="1">
      <c r="B844" s="13">
        <v>840</v>
      </c>
      <c r="C844" s="13">
        <v>16</v>
      </c>
      <c r="D844" s="3">
        <f t="shared" si="106"/>
        <v>33590</v>
      </c>
      <c r="L844" s="3">
        <f t="shared" si="104"/>
        <v>42</v>
      </c>
      <c r="M844" s="3" t="e">
        <f t="shared" si="105"/>
        <v>#N/A</v>
      </c>
      <c r="N844" s="11" t="e">
        <f t="shared" si="107"/>
        <v>#N/A</v>
      </c>
      <c r="O844" s="11" t="e">
        <f t="shared" si="108"/>
        <v>#N/A</v>
      </c>
      <c r="P844" s="11" t="e">
        <f t="shared" si="109"/>
        <v>#N/A</v>
      </c>
      <c r="Q844" s="11" t="e">
        <f t="shared" si="110"/>
        <v>#N/A</v>
      </c>
      <c r="R844" s="11" t="e">
        <f t="shared" ca="1" si="111"/>
        <v>#N/A</v>
      </c>
    </row>
    <row r="845" spans="2:18" ht="18.75" customHeight="1">
      <c r="B845" s="13">
        <v>841</v>
      </c>
      <c r="C845" s="13">
        <v>14</v>
      </c>
      <c r="D845" s="3">
        <f t="shared" si="106"/>
        <v>33630</v>
      </c>
      <c r="L845" s="3">
        <f t="shared" si="104"/>
        <v>43</v>
      </c>
      <c r="M845" s="3" t="e">
        <f t="shared" si="105"/>
        <v>#N/A</v>
      </c>
      <c r="N845" s="11" t="e">
        <f t="shared" si="107"/>
        <v>#N/A</v>
      </c>
      <c r="O845" s="11" t="e">
        <f t="shared" si="108"/>
        <v>#N/A</v>
      </c>
      <c r="P845" s="11" t="e">
        <f t="shared" si="109"/>
        <v>#N/A</v>
      </c>
      <c r="Q845" s="11" t="e">
        <f t="shared" si="110"/>
        <v>#N/A</v>
      </c>
      <c r="R845" s="11" t="e">
        <f t="shared" ca="1" si="111"/>
        <v>#N/A</v>
      </c>
    </row>
    <row r="846" spans="2:18" ht="18.75" customHeight="1">
      <c r="B846" s="13">
        <v>842</v>
      </c>
      <c r="C846" s="13">
        <v>12</v>
      </c>
      <c r="D846" s="3">
        <f t="shared" si="106"/>
        <v>33670</v>
      </c>
      <c r="L846" s="3">
        <f t="shared" si="104"/>
        <v>43</v>
      </c>
      <c r="M846" s="3" t="e">
        <f t="shared" si="105"/>
        <v>#N/A</v>
      </c>
      <c r="N846" s="11" t="e">
        <f t="shared" si="107"/>
        <v>#N/A</v>
      </c>
      <c r="O846" s="11" t="e">
        <f t="shared" si="108"/>
        <v>#N/A</v>
      </c>
      <c r="P846" s="11" t="e">
        <f t="shared" si="109"/>
        <v>#N/A</v>
      </c>
      <c r="Q846" s="11" t="e">
        <f t="shared" si="110"/>
        <v>#N/A</v>
      </c>
      <c r="R846" s="11" t="e">
        <f t="shared" ca="1" si="111"/>
        <v>#N/A</v>
      </c>
    </row>
    <row r="847" spans="2:18" ht="18.75" customHeight="1">
      <c r="B847" s="13">
        <v>843</v>
      </c>
      <c r="C847" s="13">
        <v>14</v>
      </c>
      <c r="D847" s="3">
        <f t="shared" si="106"/>
        <v>33710</v>
      </c>
      <c r="L847" s="3">
        <f t="shared" si="104"/>
        <v>43</v>
      </c>
      <c r="M847" s="3" t="e">
        <f t="shared" si="105"/>
        <v>#N/A</v>
      </c>
      <c r="N847" s="11" t="e">
        <f t="shared" si="107"/>
        <v>#N/A</v>
      </c>
      <c r="O847" s="11" t="e">
        <f t="shared" si="108"/>
        <v>#N/A</v>
      </c>
      <c r="P847" s="11" t="e">
        <f t="shared" si="109"/>
        <v>#N/A</v>
      </c>
      <c r="Q847" s="11" t="e">
        <f t="shared" si="110"/>
        <v>#N/A</v>
      </c>
      <c r="R847" s="11" t="e">
        <f t="shared" ca="1" si="111"/>
        <v>#N/A</v>
      </c>
    </row>
    <row r="848" spans="2:18" ht="18.75" customHeight="1">
      <c r="B848" s="13">
        <v>844</v>
      </c>
      <c r="C848" s="13">
        <v>17</v>
      </c>
      <c r="D848" s="3">
        <f t="shared" si="106"/>
        <v>33750</v>
      </c>
      <c r="L848" s="3">
        <f t="shared" si="104"/>
        <v>43</v>
      </c>
      <c r="M848" s="3" t="e">
        <f t="shared" si="105"/>
        <v>#N/A</v>
      </c>
      <c r="N848" s="11" t="e">
        <f t="shared" si="107"/>
        <v>#N/A</v>
      </c>
      <c r="O848" s="11" t="e">
        <f t="shared" si="108"/>
        <v>#N/A</v>
      </c>
      <c r="P848" s="11" t="e">
        <f t="shared" si="109"/>
        <v>#N/A</v>
      </c>
      <c r="Q848" s="11" t="e">
        <f t="shared" si="110"/>
        <v>#N/A</v>
      </c>
      <c r="R848" s="11" t="e">
        <f t="shared" ca="1" si="111"/>
        <v>#N/A</v>
      </c>
    </row>
    <row r="849" spans="2:18" ht="18.75" customHeight="1">
      <c r="B849" s="13">
        <v>845</v>
      </c>
      <c r="C849" s="13">
        <v>14</v>
      </c>
      <c r="D849" s="3">
        <f t="shared" si="106"/>
        <v>33790</v>
      </c>
      <c r="L849" s="3">
        <f t="shared" si="104"/>
        <v>43</v>
      </c>
      <c r="M849" s="3" t="e">
        <f t="shared" si="105"/>
        <v>#N/A</v>
      </c>
      <c r="N849" s="11" t="e">
        <f t="shared" si="107"/>
        <v>#N/A</v>
      </c>
      <c r="O849" s="11" t="e">
        <f t="shared" si="108"/>
        <v>#N/A</v>
      </c>
      <c r="P849" s="11" t="e">
        <f t="shared" si="109"/>
        <v>#N/A</v>
      </c>
      <c r="Q849" s="11" t="e">
        <f t="shared" si="110"/>
        <v>#N/A</v>
      </c>
      <c r="R849" s="11" t="e">
        <f t="shared" ca="1" si="111"/>
        <v>#N/A</v>
      </c>
    </row>
    <row r="850" spans="2:18" ht="18.75" customHeight="1">
      <c r="B850" s="13">
        <v>846</v>
      </c>
      <c r="C850" s="13">
        <v>15</v>
      </c>
      <c r="D850" s="3">
        <f t="shared" si="106"/>
        <v>33830</v>
      </c>
      <c r="L850" s="3">
        <f t="shared" si="104"/>
        <v>43</v>
      </c>
      <c r="M850" s="3" t="e">
        <f t="shared" si="105"/>
        <v>#N/A</v>
      </c>
      <c r="N850" s="11" t="e">
        <f t="shared" si="107"/>
        <v>#N/A</v>
      </c>
      <c r="O850" s="11" t="e">
        <f t="shared" si="108"/>
        <v>#N/A</v>
      </c>
      <c r="P850" s="11" t="e">
        <f t="shared" si="109"/>
        <v>#N/A</v>
      </c>
      <c r="Q850" s="11" t="e">
        <f t="shared" si="110"/>
        <v>#N/A</v>
      </c>
      <c r="R850" s="11" t="e">
        <f t="shared" ca="1" si="111"/>
        <v>#N/A</v>
      </c>
    </row>
    <row r="851" spans="2:18" ht="18.75" customHeight="1">
      <c r="B851" s="13">
        <v>847</v>
      </c>
      <c r="C851" s="13">
        <v>15</v>
      </c>
      <c r="D851" s="3">
        <f t="shared" si="106"/>
        <v>33870</v>
      </c>
      <c r="L851" s="3">
        <f t="shared" si="104"/>
        <v>43</v>
      </c>
      <c r="M851" s="3" t="e">
        <f t="shared" si="105"/>
        <v>#N/A</v>
      </c>
      <c r="N851" s="11" t="e">
        <f t="shared" si="107"/>
        <v>#N/A</v>
      </c>
      <c r="O851" s="11" t="e">
        <f t="shared" si="108"/>
        <v>#N/A</v>
      </c>
      <c r="P851" s="11" t="e">
        <f t="shared" si="109"/>
        <v>#N/A</v>
      </c>
      <c r="Q851" s="11" t="e">
        <f t="shared" si="110"/>
        <v>#N/A</v>
      </c>
      <c r="R851" s="11" t="e">
        <f t="shared" ca="1" si="111"/>
        <v>#N/A</v>
      </c>
    </row>
    <row r="852" spans="2:18" ht="18.75" customHeight="1">
      <c r="B852" s="13">
        <v>848</v>
      </c>
      <c r="C852" s="13">
        <v>15</v>
      </c>
      <c r="D852" s="3">
        <f t="shared" si="106"/>
        <v>33910</v>
      </c>
      <c r="L852" s="3">
        <f t="shared" si="104"/>
        <v>43</v>
      </c>
      <c r="M852" s="3" t="e">
        <f t="shared" si="105"/>
        <v>#N/A</v>
      </c>
      <c r="N852" s="11" t="e">
        <f t="shared" si="107"/>
        <v>#N/A</v>
      </c>
      <c r="O852" s="11" t="e">
        <f t="shared" si="108"/>
        <v>#N/A</v>
      </c>
      <c r="P852" s="11" t="e">
        <f t="shared" si="109"/>
        <v>#N/A</v>
      </c>
      <c r="Q852" s="11" t="e">
        <f t="shared" si="110"/>
        <v>#N/A</v>
      </c>
      <c r="R852" s="11" t="e">
        <f t="shared" ca="1" si="111"/>
        <v>#N/A</v>
      </c>
    </row>
    <row r="853" spans="2:18" ht="18.75" customHeight="1">
      <c r="B853" s="13">
        <v>849</v>
      </c>
      <c r="C853" s="13">
        <v>13</v>
      </c>
      <c r="D853" s="3">
        <f t="shared" si="106"/>
        <v>33950</v>
      </c>
      <c r="L853" s="3">
        <f t="shared" si="104"/>
        <v>43</v>
      </c>
      <c r="M853" s="3" t="e">
        <f t="shared" si="105"/>
        <v>#N/A</v>
      </c>
      <c r="N853" s="11" t="e">
        <f t="shared" si="107"/>
        <v>#N/A</v>
      </c>
      <c r="O853" s="11" t="e">
        <f t="shared" si="108"/>
        <v>#N/A</v>
      </c>
      <c r="P853" s="11" t="e">
        <f t="shared" si="109"/>
        <v>#N/A</v>
      </c>
      <c r="Q853" s="11" t="e">
        <f t="shared" si="110"/>
        <v>#N/A</v>
      </c>
      <c r="R853" s="11" t="e">
        <f t="shared" ca="1" si="111"/>
        <v>#N/A</v>
      </c>
    </row>
    <row r="854" spans="2:18" ht="18.75" customHeight="1">
      <c r="B854" s="13">
        <v>850</v>
      </c>
      <c r="C854" s="13">
        <v>13</v>
      </c>
      <c r="D854" s="3">
        <f t="shared" si="106"/>
        <v>33990</v>
      </c>
      <c r="L854" s="3">
        <f t="shared" si="104"/>
        <v>43</v>
      </c>
      <c r="M854" s="3" t="e">
        <f t="shared" si="105"/>
        <v>#N/A</v>
      </c>
      <c r="N854" s="11" t="e">
        <f t="shared" si="107"/>
        <v>#N/A</v>
      </c>
      <c r="O854" s="11" t="e">
        <f t="shared" si="108"/>
        <v>#N/A</v>
      </c>
      <c r="P854" s="11" t="e">
        <f t="shared" si="109"/>
        <v>#N/A</v>
      </c>
      <c r="Q854" s="11" t="e">
        <f t="shared" si="110"/>
        <v>#N/A</v>
      </c>
      <c r="R854" s="11" t="e">
        <f t="shared" ca="1" si="111"/>
        <v>#N/A</v>
      </c>
    </row>
    <row r="855" spans="2:18" ht="18.75" customHeight="1">
      <c r="B855" s="13">
        <v>851</v>
      </c>
      <c r="C855" s="13">
        <v>13</v>
      </c>
      <c r="D855" s="3">
        <f t="shared" si="106"/>
        <v>34030</v>
      </c>
      <c r="L855" s="3">
        <f t="shared" si="104"/>
        <v>43</v>
      </c>
      <c r="M855" s="3" t="e">
        <f t="shared" si="105"/>
        <v>#N/A</v>
      </c>
      <c r="N855" s="11" t="e">
        <f t="shared" si="107"/>
        <v>#N/A</v>
      </c>
      <c r="O855" s="11" t="e">
        <f t="shared" si="108"/>
        <v>#N/A</v>
      </c>
      <c r="P855" s="11" t="e">
        <f t="shared" si="109"/>
        <v>#N/A</v>
      </c>
      <c r="Q855" s="11" t="e">
        <f t="shared" si="110"/>
        <v>#N/A</v>
      </c>
      <c r="R855" s="11" t="e">
        <f t="shared" ca="1" si="111"/>
        <v>#N/A</v>
      </c>
    </row>
    <row r="856" spans="2:18" ht="18.75" customHeight="1">
      <c r="B856" s="13">
        <v>852</v>
      </c>
      <c r="C856" s="13">
        <v>15</v>
      </c>
      <c r="D856" s="3">
        <f t="shared" si="106"/>
        <v>34070</v>
      </c>
      <c r="L856" s="3">
        <f t="shared" si="104"/>
        <v>43</v>
      </c>
      <c r="M856" s="3" t="e">
        <f t="shared" si="105"/>
        <v>#N/A</v>
      </c>
      <c r="N856" s="11" t="e">
        <f t="shared" si="107"/>
        <v>#N/A</v>
      </c>
      <c r="O856" s="11" t="e">
        <f t="shared" si="108"/>
        <v>#N/A</v>
      </c>
      <c r="P856" s="11" t="e">
        <f t="shared" si="109"/>
        <v>#N/A</v>
      </c>
      <c r="Q856" s="11" t="e">
        <f t="shared" si="110"/>
        <v>#N/A</v>
      </c>
      <c r="R856" s="11" t="e">
        <f t="shared" ca="1" si="111"/>
        <v>#N/A</v>
      </c>
    </row>
    <row r="857" spans="2:18" ht="18.75" customHeight="1">
      <c r="B857" s="13">
        <v>853</v>
      </c>
      <c r="C857" s="13">
        <v>14</v>
      </c>
      <c r="D857" s="3">
        <f t="shared" si="106"/>
        <v>34110</v>
      </c>
      <c r="L857" s="3">
        <f t="shared" si="104"/>
        <v>43</v>
      </c>
      <c r="M857" s="3" t="e">
        <f t="shared" si="105"/>
        <v>#N/A</v>
      </c>
      <c r="N857" s="11" t="e">
        <f t="shared" si="107"/>
        <v>#N/A</v>
      </c>
      <c r="O857" s="11" t="e">
        <f t="shared" si="108"/>
        <v>#N/A</v>
      </c>
      <c r="P857" s="11" t="e">
        <f t="shared" si="109"/>
        <v>#N/A</v>
      </c>
      <c r="Q857" s="11" t="e">
        <f t="shared" si="110"/>
        <v>#N/A</v>
      </c>
      <c r="R857" s="11" t="e">
        <f t="shared" ca="1" si="111"/>
        <v>#N/A</v>
      </c>
    </row>
    <row r="858" spans="2:18" ht="18.75" customHeight="1">
      <c r="B858" s="13">
        <v>854</v>
      </c>
      <c r="C858" s="13">
        <v>14</v>
      </c>
      <c r="D858" s="3">
        <f t="shared" si="106"/>
        <v>34150</v>
      </c>
      <c r="L858" s="3">
        <f t="shared" si="104"/>
        <v>43</v>
      </c>
      <c r="M858" s="3" t="e">
        <f t="shared" si="105"/>
        <v>#N/A</v>
      </c>
      <c r="N858" s="11" t="e">
        <f t="shared" si="107"/>
        <v>#N/A</v>
      </c>
      <c r="O858" s="11" t="e">
        <f t="shared" si="108"/>
        <v>#N/A</v>
      </c>
      <c r="P858" s="11" t="e">
        <f t="shared" si="109"/>
        <v>#N/A</v>
      </c>
      <c r="Q858" s="11" t="e">
        <f t="shared" si="110"/>
        <v>#N/A</v>
      </c>
      <c r="R858" s="11" t="e">
        <f t="shared" ca="1" si="111"/>
        <v>#N/A</v>
      </c>
    </row>
    <row r="859" spans="2:18" ht="18.75" customHeight="1">
      <c r="B859" s="13">
        <v>855</v>
      </c>
      <c r="C859" s="13">
        <v>13</v>
      </c>
      <c r="D859" s="3">
        <f t="shared" si="106"/>
        <v>34190</v>
      </c>
      <c r="L859" s="3">
        <f t="shared" si="104"/>
        <v>43</v>
      </c>
      <c r="M859" s="3" t="e">
        <f t="shared" si="105"/>
        <v>#N/A</v>
      </c>
      <c r="N859" s="11" t="e">
        <f t="shared" si="107"/>
        <v>#N/A</v>
      </c>
      <c r="O859" s="11" t="e">
        <f t="shared" si="108"/>
        <v>#N/A</v>
      </c>
      <c r="P859" s="11" t="e">
        <f t="shared" si="109"/>
        <v>#N/A</v>
      </c>
      <c r="Q859" s="11" t="e">
        <f t="shared" si="110"/>
        <v>#N/A</v>
      </c>
      <c r="R859" s="11" t="e">
        <f t="shared" ca="1" si="111"/>
        <v>#N/A</v>
      </c>
    </row>
    <row r="860" spans="2:18" ht="18.75" customHeight="1">
      <c r="B860" s="13">
        <v>856</v>
      </c>
      <c r="C860" s="13">
        <v>14</v>
      </c>
      <c r="D860" s="3">
        <f t="shared" si="106"/>
        <v>34230</v>
      </c>
      <c r="L860" s="3">
        <f t="shared" si="104"/>
        <v>43</v>
      </c>
      <c r="M860" s="3" t="e">
        <f t="shared" si="105"/>
        <v>#N/A</v>
      </c>
      <c r="N860" s="11" t="e">
        <f t="shared" si="107"/>
        <v>#N/A</v>
      </c>
      <c r="O860" s="11" t="e">
        <f t="shared" si="108"/>
        <v>#N/A</v>
      </c>
      <c r="P860" s="11" t="e">
        <f t="shared" si="109"/>
        <v>#N/A</v>
      </c>
      <c r="Q860" s="11" t="e">
        <f t="shared" si="110"/>
        <v>#N/A</v>
      </c>
      <c r="R860" s="11" t="e">
        <f t="shared" ca="1" si="111"/>
        <v>#N/A</v>
      </c>
    </row>
    <row r="861" spans="2:18" ht="18.75" customHeight="1">
      <c r="B861" s="13">
        <v>857</v>
      </c>
      <c r="C861" s="13">
        <v>14</v>
      </c>
      <c r="D861" s="3">
        <f t="shared" si="106"/>
        <v>34270</v>
      </c>
      <c r="L861" s="3">
        <f t="shared" si="104"/>
        <v>43</v>
      </c>
      <c r="M861" s="3" t="e">
        <f t="shared" si="105"/>
        <v>#N/A</v>
      </c>
      <c r="N861" s="11" t="e">
        <f t="shared" si="107"/>
        <v>#N/A</v>
      </c>
      <c r="O861" s="11" t="e">
        <f t="shared" si="108"/>
        <v>#N/A</v>
      </c>
      <c r="P861" s="11" t="e">
        <f t="shared" si="109"/>
        <v>#N/A</v>
      </c>
      <c r="Q861" s="11" t="e">
        <f t="shared" si="110"/>
        <v>#N/A</v>
      </c>
      <c r="R861" s="11" t="e">
        <f t="shared" ca="1" si="111"/>
        <v>#N/A</v>
      </c>
    </row>
    <row r="862" spans="2:18" ht="18.75" customHeight="1">
      <c r="B862" s="13">
        <v>858</v>
      </c>
      <c r="C862" s="13">
        <v>16</v>
      </c>
      <c r="D862" s="3">
        <f t="shared" si="106"/>
        <v>34310</v>
      </c>
      <c r="L862" s="3">
        <f t="shared" si="104"/>
        <v>43</v>
      </c>
      <c r="M862" s="3" t="e">
        <f t="shared" si="105"/>
        <v>#N/A</v>
      </c>
      <c r="N862" s="11" t="e">
        <f t="shared" si="107"/>
        <v>#N/A</v>
      </c>
      <c r="O862" s="11" t="e">
        <f t="shared" si="108"/>
        <v>#N/A</v>
      </c>
      <c r="P862" s="11" t="e">
        <f t="shared" si="109"/>
        <v>#N/A</v>
      </c>
      <c r="Q862" s="11" t="e">
        <f t="shared" si="110"/>
        <v>#N/A</v>
      </c>
      <c r="R862" s="11" t="e">
        <f t="shared" ca="1" si="111"/>
        <v>#N/A</v>
      </c>
    </row>
    <row r="863" spans="2:18" ht="18.75" customHeight="1">
      <c r="B863" s="13">
        <v>859</v>
      </c>
      <c r="C863" s="13">
        <v>14</v>
      </c>
      <c r="D863" s="3">
        <f t="shared" si="106"/>
        <v>34350</v>
      </c>
      <c r="L863" s="3">
        <f t="shared" si="104"/>
        <v>43</v>
      </c>
      <c r="M863" s="3" t="e">
        <f t="shared" si="105"/>
        <v>#N/A</v>
      </c>
      <c r="N863" s="11" t="e">
        <f t="shared" si="107"/>
        <v>#N/A</v>
      </c>
      <c r="O863" s="11" t="e">
        <f t="shared" si="108"/>
        <v>#N/A</v>
      </c>
      <c r="P863" s="11" t="e">
        <f t="shared" si="109"/>
        <v>#N/A</v>
      </c>
      <c r="Q863" s="11" t="e">
        <f t="shared" si="110"/>
        <v>#N/A</v>
      </c>
      <c r="R863" s="11" t="e">
        <f t="shared" ca="1" si="111"/>
        <v>#N/A</v>
      </c>
    </row>
    <row r="864" spans="2:18" ht="18.75" customHeight="1">
      <c r="B864" s="13">
        <v>860</v>
      </c>
      <c r="C864" s="13">
        <v>15</v>
      </c>
      <c r="D864" s="3">
        <f t="shared" si="106"/>
        <v>34390</v>
      </c>
      <c r="L864" s="3">
        <f t="shared" si="104"/>
        <v>43</v>
      </c>
      <c r="M864" s="3" t="e">
        <f t="shared" si="105"/>
        <v>#N/A</v>
      </c>
      <c r="N864" s="11" t="e">
        <f t="shared" si="107"/>
        <v>#N/A</v>
      </c>
      <c r="O864" s="11" t="e">
        <f t="shared" si="108"/>
        <v>#N/A</v>
      </c>
      <c r="P864" s="11" t="e">
        <f t="shared" si="109"/>
        <v>#N/A</v>
      </c>
      <c r="Q864" s="11" t="e">
        <f t="shared" si="110"/>
        <v>#N/A</v>
      </c>
      <c r="R864" s="11" t="e">
        <f t="shared" ca="1" si="111"/>
        <v>#N/A</v>
      </c>
    </row>
    <row r="865" spans="2:18" ht="18.75" customHeight="1">
      <c r="B865" s="13">
        <v>861</v>
      </c>
      <c r="C865" s="13">
        <v>13</v>
      </c>
      <c r="D865" s="3">
        <f t="shared" si="106"/>
        <v>34430</v>
      </c>
      <c r="L865" s="3">
        <f t="shared" si="104"/>
        <v>44</v>
      </c>
      <c r="M865" s="3" t="e">
        <f t="shared" si="105"/>
        <v>#N/A</v>
      </c>
      <c r="N865" s="11" t="e">
        <f t="shared" si="107"/>
        <v>#N/A</v>
      </c>
      <c r="O865" s="11" t="e">
        <f t="shared" si="108"/>
        <v>#N/A</v>
      </c>
      <c r="P865" s="11" t="e">
        <f t="shared" si="109"/>
        <v>#N/A</v>
      </c>
      <c r="Q865" s="11" t="e">
        <f t="shared" si="110"/>
        <v>#N/A</v>
      </c>
      <c r="R865" s="11" t="e">
        <f t="shared" ca="1" si="111"/>
        <v>#N/A</v>
      </c>
    </row>
    <row r="866" spans="2:18" ht="18.75" customHeight="1">
      <c r="B866" s="13">
        <v>862</v>
      </c>
      <c r="C866" s="13">
        <v>16</v>
      </c>
      <c r="D866" s="3">
        <f t="shared" si="106"/>
        <v>34470</v>
      </c>
      <c r="L866" s="3">
        <f t="shared" si="104"/>
        <v>44</v>
      </c>
      <c r="M866" s="3" t="e">
        <f t="shared" si="105"/>
        <v>#N/A</v>
      </c>
      <c r="N866" s="11" t="e">
        <f t="shared" si="107"/>
        <v>#N/A</v>
      </c>
      <c r="O866" s="11" t="e">
        <f t="shared" si="108"/>
        <v>#N/A</v>
      </c>
      <c r="P866" s="11" t="e">
        <f t="shared" si="109"/>
        <v>#N/A</v>
      </c>
      <c r="Q866" s="11" t="e">
        <f t="shared" si="110"/>
        <v>#N/A</v>
      </c>
      <c r="R866" s="11" t="e">
        <f t="shared" ca="1" si="111"/>
        <v>#N/A</v>
      </c>
    </row>
    <row r="867" spans="2:18" ht="18.75" customHeight="1">
      <c r="B867" s="13">
        <v>863</v>
      </c>
      <c r="C867" s="13">
        <v>15</v>
      </c>
      <c r="D867" s="3">
        <f t="shared" si="106"/>
        <v>34510</v>
      </c>
      <c r="L867" s="3">
        <f t="shared" si="104"/>
        <v>44</v>
      </c>
      <c r="M867" s="3" t="e">
        <f t="shared" si="105"/>
        <v>#N/A</v>
      </c>
      <c r="N867" s="11" t="e">
        <f t="shared" si="107"/>
        <v>#N/A</v>
      </c>
      <c r="O867" s="11" t="e">
        <f t="shared" si="108"/>
        <v>#N/A</v>
      </c>
      <c r="P867" s="11" t="e">
        <f t="shared" si="109"/>
        <v>#N/A</v>
      </c>
      <c r="Q867" s="11" t="e">
        <f t="shared" si="110"/>
        <v>#N/A</v>
      </c>
      <c r="R867" s="11" t="e">
        <f t="shared" ca="1" si="111"/>
        <v>#N/A</v>
      </c>
    </row>
    <row r="868" spans="2:18" ht="18.75" customHeight="1">
      <c r="B868" s="13">
        <v>864</v>
      </c>
      <c r="C868" s="13">
        <v>16</v>
      </c>
      <c r="D868" s="3">
        <f t="shared" si="106"/>
        <v>34550</v>
      </c>
      <c r="L868" s="3">
        <f t="shared" si="104"/>
        <v>44</v>
      </c>
      <c r="M868" s="3" t="e">
        <f t="shared" si="105"/>
        <v>#N/A</v>
      </c>
      <c r="N868" s="11" t="e">
        <f t="shared" si="107"/>
        <v>#N/A</v>
      </c>
      <c r="O868" s="11" t="e">
        <f t="shared" si="108"/>
        <v>#N/A</v>
      </c>
      <c r="P868" s="11" t="e">
        <f t="shared" si="109"/>
        <v>#N/A</v>
      </c>
      <c r="Q868" s="11" t="e">
        <f t="shared" si="110"/>
        <v>#N/A</v>
      </c>
      <c r="R868" s="11" t="e">
        <f t="shared" ca="1" si="111"/>
        <v>#N/A</v>
      </c>
    </row>
    <row r="869" spans="2:18" ht="18.75" customHeight="1">
      <c r="B869" s="13">
        <v>865</v>
      </c>
      <c r="C869" s="13">
        <v>14</v>
      </c>
      <c r="D869" s="3">
        <f t="shared" si="106"/>
        <v>34590</v>
      </c>
      <c r="L869" s="3">
        <f t="shared" si="104"/>
        <v>44</v>
      </c>
      <c r="M869" s="3" t="e">
        <f t="shared" si="105"/>
        <v>#N/A</v>
      </c>
      <c r="N869" s="11" t="e">
        <f t="shared" si="107"/>
        <v>#N/A</v>
      </c>
      <c r="O869" s="11" t="e">
        <f t="shared" si="108"/>
        <v>#N/A</v>
      </c>
      <c r="P869" s="11" t="e">
        <f t="shared" si="109"/>
        <v>#N/A</v>
      </c>
      <c r="Q869" s="11" t="e">
        <f t="shared" si="110"/>
        <v>#N/A</v>
      </c>
      <c r="R869" s="11" t="e">
        <f t="shared" ca="1" si="111"/>
        <v>#N/A</v>
      </c>
    </row>
    <row r="870" spans="2:18" ht="18.75" customHeight="1">
      <c r="B870" s="13">
        <v>866</v>
      </c>
      <c r="C870" s="13">
        <v>13</v>
      </c>
      <c r="D870" s="3">
        <f t="shared" si="106"/>
        <v>34630</v>
      </c>
      <c r="L870" s="3">
        <f t="shared" si="104"/>
        <v>44</v>
      </c>
      <c r="M870" s="3" t="e">
        <f t="shared" si="105"/>
        <v>#N/A</v>
      </c>
      <c r="N870" s="11" t="e">
        <f t="shared" si="107"/>
        <v>#N/A</v>
      </c>
      <c r="O870" s="11" t="e">
        <f t="shared" si="108"/>
        <v>#N/A</v>
      </c>
      <c r="P870" s="11" t="e">
        <f t="shared" si="109"/>
        <v>#N/A</v>
      </c>
      <c r="Q870" s="11" t="e">
        <f t="shared" si="110"/>
        <v>#N/A</v>
      </c>
      <c r="R870" s="11" t="e">
        <f t="shared" ca="1" si="111"/>
        <v>#N/A</v>
      </c>
    </row>
    <row r="871" spans="2:18" ht="18.75" customHeight="1">
      <c r="B871" s="13">
        <v>867</v>
      </c>
      <c r="C871" s="13">
        <v>14</v>
      </c>
      <c r="D871" s="3">
        <f t="shared" si="106"/>
        <v>34670</v>
      </c>
      <c r="L871" s="3">
        <f t="shared" si="104"/>
        <v>44</v>
      </c>
      <c r="M871" s="3" t="e">
        <f t="shared" si="105"/>
        <v>#N/A</v>
      </c>
      <c r="N871" s="11" t="e">
        <f t="shared" si="107"/>
        <v>#N/A</v>
      </c>
      <c r="O871" s="11" t="e">
        <f t="shared" si="108"/>
        <v>#N/A</v>
      </c>
      <c r="P871" s="11" t="e">
        <f t="shared" si="109"/>
        <v>#N/A</v>
      </c>
      <c r="Q871" s="11" t="e">
        <f t="shared" si="110"/>
        <v>#N/A</v>
      </c>
      <c r="R871" s="11" t="e">
        <f t="shared" ca="1" si="111"/>
        <v>#N/A</v>
      </c>
    </row>
    <row r="872" spans="2:18" ht="18.75" customHeight="1">
      <c r="B872" s="13">
        <v>868</v>
      </c>
      <c r="C872" s="13">
        <v>14</v>
      </c>
      <c r="D872" s="3">
        <f t="shared" si="106"/>
        <v>34710</v>
      </c>
      <c r="L872" s="3">
        <f t="shared" si="104"/>
        <v>44</v>
      </c>
      <c r="M872" s="3" t="e">
        <f t="shared" si="105"/>
        <v>#N/A</v>
      </c>
      <c r="N872" s="11" t="e">
        <f t="shared" si="107"/>
        <v>#N/A</v>
      </c>
      <c r="O872" s="11" t="e">
        <f t="shared" si="108"/>
        <v>#N/A</v>
      </c>
      <c r="P872" s="11" t="e">
        <f t="shared" si="109"/>
        <v>#N/A</v>
      </c>
      <c r="Q872" s="11" t="e">
        <f t="shared" si="110"/>
        <v>#N/A</v>
      </c>
      <c r="R872" s="11" t="e">
        <f t="shared" ca="1" si="111"/>
        <v>#N/A</v>
      </c>
    </row>
    <row r="873" spans="2:18" ht="18.75" customHeight="1">
      <c r="B873" s="13">
        <v>869</v>
      </c>
      <c r="C873" s="13">
        <v>15</v>
      </c>
      <c r="D873" s="3">
        <f t="shared" si="106"/>
        <v>34750</v>
      </c>
      <c r="L873" s="3">
        <f t="shared" si="104"/>
        <v>44</v>
      </c>
      <c r="M873" s="3" t="e">
        <f t="shared" si="105"/>
        <v>#N/A</v>
      </c>
      <c r="N873" s="11" t="e">
        <f t="shared" si="107"/>
        <v>#N/A</v>
      </c>
      <c r="O873" s="11" t="e">
        <f t="shared" si="108"/>
        <v>#N/A</v>
      </c>
      <c r="P873" s="11" t="e">
        <f t="shared" si="109"/>
        <v>#N/A</v>
      </c>
      <c r="Q873" s="11" t="e">
        <f t="shared" si="110"/>
        <v>#N/A</v>
      </c>
      <c r="R873" s="11" t="e">
        <f t="shared" ca="1" si="111"/>
        <v>#N/A</v>
      </c>
    </row>
    <row r="874" spans="2:18" ht="18.75" customHeight="1">
      <c r="B874" s="13">
        <v>870</v>
      </c>
      <c r="C874" s="13">
        <v>15</v>
      </c>
      <c r="D874" s="3">
        <f t="shared" si="106"/>
        <v>34790</v>
      </c>
      <c r="L874" s="3">
        <f t="shared" si="104"/>
        <v>44</v>
      </c>
      <c r="M874" s="3" t="e">
        <f t="shared" si="105"/>
        <v>#N/A</v>
      </c>
      <c r="N874" s="11" t="e">
        <f t="shared" si="107"/>
        <v>#N/A</v>
      </c>
      <c r="O874" s="11" t="e">
        <f t="shared" si="108"/>
        <v>#N/A</v>
      </c>
      <c r="P874" s="11" t="e">
        <f t="shared" si="109"/>
        <v>#N/A</v>
      </c>
      <c r="Q874" s="11" t="e">
        <f t="shared" si="110"/>
        <v>#N/A</v>
      </c>
      <c r="R874" s="11" t="e">
        <f t="shared" ca="1" si="111"/>
        <v>#N/A</v>
      </c>
    </row>
    <row r="875" spans="2:18" ht="18.75" customHeight="1">
      <c r="B875" s="13">
        <v>871</v>
      </c>
      <c r="C875" s="13">
        <v>15</v>
      </c>
      <c r="D875" s="3">
        <f t="shared" si="106"/>
        <v>34830</v>
      </c>
      <c r="L875" s="3">
        <f t="shared" si="104"/>
        <v>44</v>
      </c>
      <c r="M875" s="3" t="e">
        <f t="shared" si="105"/>
        <v>#N/A</v>
      </c>
      <c r="N875" s="11" t="e">
        <f t="shared" si="107"/>
        <v>#N/A</v>
      </c>
      <c r="O875" s="11" t="e">
        <f t="shared" si="108"/>
        <v>#N/A</v>
      </c>
      <c r="P875" s="11" t="e">
        <f t="shared" si="109"/>
        <v>#N/A</v>
      </c>
      <c r="Q875" s="11" t="e">
        <f t="shared" si="110"/>
        <v>#N/A</v>
      </c>
      <c r="R875" s="11" t="e">
        <f t="shared" ca="1" si="111"/>
        <v>#N/A</v>
      </c>
    </row>
    <row r="876" spans="2:18" ht="18.75" customHeight="1">
      <c r="B876" s="13">
        <v>872</v>
      </c>
      <c r="C876" s="13">
        <v>15</v>
      </c>
      <c r="D876" s="3">
        <f t="shared" si="106"/>
        <v>34870</v>
      </c>
      <c r="L876" s="3">
        <f t="shared" si="104"/>
        <v>44</v>
      </c>
      <c r="M876" s="3" t="e">
        <f t="shared" si="105"/>
        <v>#N/A</v>
      </c>
      <c r="N876" s="11" t="e">
        <f t="shared" si="107"/>
        <v>#N/A</v>
      </c>
      <c r="O876" s="11" t="e">
        <f t="shared" si="108"/>
        <v>#N/A</v>
      </c>
      <c r="P876" s="11" t="e">
        <f t="shared" si="109"/>
        <v>#N/A</v>
      </c>
      <c r="Q876" s="11" t="e">
        <f t="shared" si="110"/>
        <v>#N/A</v>
      </c>
      <c r="R876" s="11" t="e">
        <f t="shared" ca="1" si="111"/>
        <v>#N/A</v>
      </c>
    </row>
    <row r="877" spans="2:18" ht="18.75" customHeight="1">
      <c r="B877" s="13">
        <v>873</v>
      </c>
      <c r="C877" s="13">
        <v>15</v>
      </c>
      <c r="D877" s="3">
        <f t="shared" si="106"/>
        <v>34910</v>
      </c>
      <c r="L877" s="3">
        <f t="shared" si="104"/>
        <v>44</v>
      </c>
      <c r="M877" s="3" t="e">
        <f t="shared" si="105"/>
        <v>#N/A</v>
      </c>
      <c r="N877" s="11" t="e">
        <f t="shared" si="107"/>
        <v>#N/A</v>
      </c>
      <c r="O877" s="11" t="e">
        <f t="shared" si="108"/>
        <v>#N/A</v>
      </c>
      <c r="P877" s="11" t="e">
        <f t="shared" si="109"/>
        <v>#N/A</v>
      </c>
      <c r="Q877" s="11" t="e">
        <f t="shared" si="110"/>
        <v>#N/A</v>
      </c>
      <c r="R877" s="11" t="e">
        <f t="shared" ca="1" si="111"/>
        <v>#N/A</v>
      </c>
    </row>
    <row r="878" spans="2:18" ht="18.75" customHeight="1">
      <c r="B878" s="13">
        <v>874</v>
      </c>
      <c r="C878" s="13">
        <v>15</v>
      </c>
      <c r="D878" s="3">
        <f t="shared" si="106"/>
        <v>34950</v>
      </c>
      <c r="L878" s="3">
        <f t="shared" si="104"/>
        <v>44</v>
      </c>
      <c r="M878" s="3" t="e">
        <f t="shared" si="105"/>
        <v>#N/A</v>
      </c>
      <c r="N878" s="11" t="e">
        <f t="shared" si="107"/>
        <v>#N/A</v>
      </c>
      <c r="O878" s="11" t="e">
        <f t="shared" si="108"/>
        <v>#N/A</v>
      </c>
      <c r="P878" s="11" t="e">
        <f t="shared" si="109"/>
        <v>#N/A</v>
      </c>
      <c r="Q878" s="11" t="e">
        <f t="shared" si="110"/>
        <v>#N/A</v>
      </c>
      <c r="R878" s="11" t="e">
        <f t="shared" ca="1" si="111"/>
        <v>#N/A</v>
      </c>
    </row>
    <row r="879" spans="2:18" ht="18.75" customHeight="1">
      <c r="B879" s="13">
        <v>875</v>
      </c>
      <c r="C879" s="13">
        <v>12</v>
      </c>
      <c r="D879" s="3">
        <f t="shared" si="106"/>
        <v>34990</v>
      </c>
      <c r="L879" s="3">
        <f t="shared" si="104"/>
        <v>44</v>
      </c>
      <c r="M879" s="3" t="e">
        <f t="shared" si="105"/>
        <v>#N/A</v>
      </c>
      <c r="N879" s="11" t="e">
        <f t="shared" si="107"/>
        <v>#N/A</v>
      </c>
      <c r="O879" s="11" t="e">
        <f t="shared" si="108"/>
        <v>#N/A</v>
      </c>
      <c r="P879" s="11" t="e">
        <f t="shared" si="109"/>
        <v>#N/A</v>
      </c>
      <c r="Q879" s="11" t="e">
        <f t="shared" si="110"/>
        <v>#N/A</v>
      </c>
      <c r="R879" s="11" t="e">
        <f t="shared" ca="1" si="111"/>
        <v>#N/A</v>
      </c>
    </row>
    <row r="880" spans="2:18" ht="18.75" customHeight="1">
      <c r="B880" s="13">
        <v>876</v>
      </c>
      <c r="C880" s="13">
        <v>14</v>
      </c>
      <c r="D880" s="3">
        <f t="shared" si="106"/>
        <v>35030</v>
      </c>
      <c r="L880" s="3">
        <f t="shared" si="104"/>
        <v>44</v>
      </c>
      <c r="M880" s="3" t="e">
        <f t="shared" si="105"/>
        <v>#N/A</v>
      </c>
      <c r="N880" s="11" t="e">
        <f t="shared" si="107"/>
        <v>#N/A</v>
      </c>
      <c r="O880" s="11" t="e">
        <f t="shared" si="108"/>
        <v>#N/A</v>
      </c>
      <c r="P880" s="11" t="e">
        <f t="shared" si="109"/>
        <v>#N/A</v>
      </c>
      <c r="Q880" s="11" t="e">
        <f t="shared" si="110"/>
        <v>#N/A</v>
      </c>
      <c r="R880" s="11" t="e">
        <f t="shared" ca="1" si="111"/>
        <v>#N/A</v>
      </c>
    </row>
    <row r="881" spans="2:18" ht="18.75" customHeight="1">
      <c r="B881" s="13">
        <v>877</v>
      </c>
      <c r="C881" s="13">
        <v>13</v>
      </c>
      <c r="D881" s="3">
        <f t="shared" si="106"/>
        <v>35070</v>
      </c>
      <c r="L881" s="3">
        <f t="shared" si="104"/>
        <v>44</v>
      </c>
      <c r="M881" s="3" t="e">
        <f t="shared" si="105"/>
        <v>#N/A</v>
      </c>
      <c r="N881" s="11" t="e">
        <f t="shared" si="107"/>
        <v>#N/A</v>
      </c>
      <c r="O881" s="11" t="e">
        <f t="shared" si="108"/>
        <v>#N/A</v>
      </c>
      <c r="P881" s="11" t="e">
        <f t="shared" si="109"/>
        <v>#N/A</v>
      </c>
      <c r="Q881" s="11" t="e">
        <f t="shared" si="110"/>
        <v>#N/A</v>
      </c>
      <c r="R881" s="11" t="e">
        <f t="shared" ca="1" si="111"/>
        <v>#N/A</v>
      </c>
    </row>
    <row r="882" spans="2:18" ht="18.75" customHeight="1">
      <c r="B882" s="13">
        <v>878</v>
      </c>
      <c r="C882" s="13">
        <v>14</v>
      </c>
      <c r="D882" s="3">
        <f t="shared" si="106"/>
        <v>35110</v>
      </c>
      <c r="L882" s="3">
        <f t="shared" si="104"/>
        <v>44</v>
      </c>
      <c r="M882" s="3" t="e">
        <f t="shared" si="105"/>
        <v>#N/A</v>
      </c>
      <c r="N882" s="11" t="e">
        <f t="shared" si="107"/>
        <v>#N/A</v>
      </c>
      <c r="O882" s="11" t="e">
        <f t="shared" si="108"/>
        <v>#N/A</v>
      </c>
      <c r="P882" s="11" t="e">
        <f t="shared" si="109"/>
        <v>#N/A</v>
      </c>
      <c r="Q882" s="11" t="e">
        <f t="shared" si="110"/>
        <v>#N/A</v>
      </c>
      <c r="R882" s="11" t="e">
        <f t="shared" ca="1" si="111"/>
        <v>#N/A</v>
      </c>
    </row>
    <row r="883" spans="2:18" ht="18.75" customHeight="1">
      <c r="B883" s="13">
        <v>879</v>
      </c>
      <c r="C883" s="13">
        <v>13</v>
      </c>
      <c r="D883" s="3">
        <f t="shared" si="106"/>
        <v>35150</v>
      </c>
      <c r="L883" s="3">
        <f t="shared" si="104"/>
        <v>44</v>
      </c>
      <c r="M883" s="3" t="e">
        <f t="shared" si="105"/>
        <v>#N/A</v>
      </c>
      <c r="N883" s="11" t="e">
        <f t="shared" si="107"/>
        <v>#N/A</v>
      </c>
      <c r="O883" s="11" t="e">
        <f t="shared" si="108"/>
        <v>#N/A</v>
      </c>
      <c r="P883" s="11" t="e">
        <f t="shared" si="109"/>
        <v>#N/A</v>
      </c>
      <c r="Q883" s="11" t="e">
        <f t="shared" si="110"/>
        <v>#N/A</v>
      </c>
      <c r="R883" s="11" t="e">
        <f t="shared" ca="1" si="111"/>
        <v>#N/A</v>
      </c>
    </row>
    <row r="884" spans="2:18" ht="18.75" customHeight="1">
      <c r="B884" s="13">
        <v>880</v>
      </c>
      <c r="C884" s="13">
        <v>16</v>
      </c>
      <c r="D884" s="3">
        <f t="shared" si="106"/>
        <v>35190</v>
      </c>
      <c r="L884" s="3">
        <f t="shared" si="104"/>
        <v>44</v>
      </c>
      <c r="M884" s="3" t="e">
        <f t="shared" si="105"/>
        <v>#N/A</v>
      </c>
      <c r="N884" s="11" t="e">
        <f t="shared" si="107"/>
        <v>#N/A</v>
      </c>
      <c r="O884" s="11" t="e">
        <f t="shared" si="108"/>
        <v>#N/A</v>
      </c>
      <c r="P884" s="11" t="e">
        <f t="shared" si="109"/>
        <v>#N/A</v>
      </c>
      <c r="Q884" s="11" t="e">
        <f t="shared" si="110"/>
        <v>#N/A</v>
      </c>
      <c r="R884" s="11" t="e">
        <f t="shared" ca="1" si="111"/>
        <v>#N/A</v>
      </c>
    </row>
    <row r="885" spans="2:18" ht="18.75" customHeight="1">
      <c r="B885" s="13">
        <v>881</v>
      </c>
      <c r="C885" s="13">
        <v>15</v>
      </c>
      <c r="D885" s="3">
        <f t="shared" si="106"/>
        <v>35230</v>
      </c>
      <c r="L885" s="3">
        <f t="shared" si="104"/>
        <v>45</v>
      </c>
      <c r="M885" s="3" t="e">
        <f t="shared" si="105"/>
        <v>#N/A</v>
      </c>
      <c r="N885" s="11" t="e">
        <f t="shared" si="107"/>
        <v>#N/A</v>
      </c>
      <c r="O885" s="11" t="e">
        <f t="shared" si="108"/>
        <v>#N/A</v>
      </c>
      <c r="P885" s="11" t="e">
        <f t="shared" si="109"/>
        <v>#N/A</v>
      </c>
      <c r="Q885" s="11" t="e">
        <f t="shared" si="110"/>
        <v>#N/A</v>
      </c>
      <c r="R885" s="11" t="e">
        <f t="shared" ca="1" si="111"/>
        <v>#N/A</v>
      </c>
    </row>
    <row r="886" spans="2:18" ht="18.75" customHeight="1">
      <c r="B886" s="13">
        <v>882</v>
      </c>
      <c r="C886" s="13">
        <v>16</v>
      </c>
      <c r="D886" s="3">
        <f t="shared" si="106"/>
        <v>35270</v>
      </c>
      <c r="L886" s="3">
        <f t="shared" si="104"/>
        <v>45</v>
      </c>
      <c r="M886" s="3" t="e">
        <f t="shared" si="105"/>
        <v>#N/A</v>
      </c>
      <c r="N886" s="11" t="e">
        <f t="shared" si="107"/>
        <v>#N/A</v>
      </c>
      <c r="O886" s="11" t="e">
        <f t="shared" si="108"/>
        <v>#N/A</v>
      </c>
      <c r="P886" s="11" t="e">
        <f t="shared" si="109"/>
        <v>#N/A</v>
      </c>
      <c r="Q886" s="11" t="e">
        <f t="shared" si="110"/>
        <v>#N/A</v>
      </c>
      <c r="R886" s="11" t="e">
        <f t="shared" ca="1" si="111"/>
        <v>#N/A</v>
      </c>
    </row>
    <row r="887" spans="2:18" ht="18.75" customHeight="1">
      <c r="B887" s="13">
        <v>883</v>
      </c>
      <c r="C887" s="13">
        <v>13</v>
      </c>
      <c r="D887" s="3">
        <f t="shared" si="106"/>
        <v>35310</v>
      </c>
      <c r="L887" s="3">
        <f t="shared" si="104"/>
        <v>45</v>
      </c>
      <c r="M887" s="3" t="e">
        <f t="shared" si="105"/>
        <v>#N/A</v>
      </c>
      <c r="N887" s="11" t="e">
        <f t="shared" si="107"/>
        <v>#N/A</v>
      </c>
      <c r="O887" s="11" t="e">
        <f t="shared" si="108"/>
        <v>#N/A</v>
      </c>
      <c r="P887" s="11" t="e">
        <f t="shared" si="109"/>
        <v>#N/A</v>
      </c>
      <c r="Q887" s="11" t="e">
        <f t="shared" si="110"/>
        <v>#N/A</v>
      </c>
      <c r="R887" s="11" t="e">
        <f t="shared" ca="1" si="111"/>
        <v>#N/A</v>
      </c>
    </row>
    <row r="888" spans="2:18" ht="18.75" customHeight="1">
      <c r="B888" s="13">
        <v>884</v>
      </c>
      <c r="C888" s="13">
        <v>13</v>
      </c>
      <c r="D888" s="3">
        <f t="shared" si="106"/>
        <v>35350</v>
      </c>
      <c r="L888" s="3">
        <f t="shared" si="104"/>
        <v>45</v>
      </c>
      <c r="M888" s="3" t="e">
        <f t="shared" si="105"/>
        <v>#N/A</v>
      </c>
      <c r="N888" s="11" t="e">
        <f t="shared" si="107"/>
        <v>#N/A</v>
      </c>
      <c r="O888" s="11" t="e">
        <f t="shared" si="108"/>
        <v>#N/A</v>
      </c>
      <c r="P888" s="11" t="e">
        <f t="shared" si="109"/>
        <v>#N/A</v>
      </c>
      <c r="Q888" s="11" t="e">
        <f t="shared" si="110"/>
        <v>#N/A</v>
      </c>
      <c r="R888" s="11" t="e">
        <f t="shared" ca="1" si="111"/>
        <v>#N/A</v>
      </c>
    </row>
    <row r="889" spans="2:18" ht="18.75" customHeight="1">
      <c r="B889" s="13">
        <v>885</v>
      </c>
      <c r="C889" s="13">
        <v>13</v>
      </c>
      <c r="D889" s="3">
        <f t="shared" si="106"/>
        <v>35390</v>
      </c>
      <c r="L889" s="3">
        <f t="shared" si="104"/>
        <v>45</v>
      </c>
      <c r="M889" s="3" t="e">
        <f t="shared" si="105"/>
        <v>#N/A</v>
      </c>
      <c r="N889" s="11" t="e">
        <f t="shared" si="107"/>
        <v>#N/A</v>
      </c>
      <c r="O889" s="11" t="e">
        <f t="shared" si="108"/>
        <v>#N/A</v>
      </c>
      <c r="P889" s="11" t="e">
        <f t="shared" si="109"/>
        <v>#N/A</v>
      </c>
      <c r="Q889" s="11" t="e">
        <f t="shared" si="110"/>
        <v>#N/A</v>
      </c>
      <c r="R889" s="11" t="e">
        <f t="shared" ca="1" si="111"/>
        <v>#N/A</v>
      </c>
    </row>
    <row r="890" spans="2:18" ht="18.75" customHeight="1">
      <c r="B890" s="13">
        <v>886</v>
      </c>
      <c r="C890" s="13">
        <v>16</v>
      </c>
      <c r="D890" s="3">
        <f t="shared" si="106"/>
        <v>35430</v>
      </c>
      <c r="L890" s="3">
        <f t="shared" si="104"/>
        <v>45</v>
      </c>
      <c r="M890" s="3" t="e">
        <f t="shared" si="105"/>
        <v>#N/A</v>
      </c>
      <c r="N890" s="11" t="e">
        <f t="shared" si="107"/>
        <v>#N/A</v>
      </c>
      <c r="O890" s="11" t="e">
        <f t="shared" si="108"/>
        <v>#N/A</v>
      </c>
      <c r="P890" s="11" t="e">
        <f t="shared" si="109"/>
        <v>#N/A</v>
      </c>
      <c r="Q890" s="11" t="e">
        <f t="shared" si="110"/>
        <v>#N/A</v>
      </c>
      <c r="R890" s="11" t="e">
        <f t="shared" ca="1" si="111"/>
        <v>#N/A</v>
      </c>
    </row>
    <row r="891" spans="2:18" ht="18.75" customHeight="1">
      <c r="B891" s="13">
        <v>887</v>
      </c>
      <c r="C891" s="13">
        <v>14</v>
      </c>
      <c r="D891" s="3">
        <f t="shared" si="106"/>
        <v>35470</v>
      </c>
      <c r="L891" s="3">
        <f t="shared" si="104"/>
        <v>45</v>
      </c>
      <c r="M891" s="3" t="e">
        <f t="shared" si="105"/>
        <v>#N/A</v>
      </c>
      <c r="N891" s="11" t="e">
        <f t="shared" si="107"/>
        <v>#N/A</v>
      </c>
      <c r="O891" s="11" t="e">
        <f t="shared" si="108"/>
        <v>#N/A</v>
      </c>
      <c r="P891" s="11" t="e">
        <f t="shared" si="109"/>
        <v>#N/A</v>
      </c>
      <c r="Q891" s="11" t="e">
        <f t="shared" si="110"/>
        <v>#N/A</v>
      </c>
      <c r="R891" s="11" t="e">
        <f t="shared" ca="1" si="111"/>
        <v>#N/A</v>
      </c>
    </row>
    <row r="892" spans="2:18" ht="18.75" customHeight="1">
      <c r="B892" s="13">
        <v>888</v>
      </c>
      <c r="C892" s="13">
        <v>13</v>
      </c>
      <c r="D892" s="3">
        <f t="shared" si="106"/>
        <v>35510</v>
      </c>
      <c r="L892" s="3">
        <f t="shared" si="104"/>
        <v>45</v>
      </c>
      <c r="M892" s="3" t="e">
        <f t="shared" si="105"/>
        <v>#N/A</v>
      </c>
      <c r="N892" s="11" t="e">
        <f t="shared" si="107"/>
        <v>#N/A</v>
      </c>
      <c r="O892" s="11" t="e">
        <f t="shared" si="108"/>
        <v>#N/A</v>
      </c>
      <c r="P892" s="11" t="e">
        <f t="shared" si="109"/>
        <v>#N/A</v>
      </c>
      <c r="Q892" s="11" t="e">
        <f t="shared" si="110"/>
        <v>#N/A</v>
      </c>
      <c r="R892" s="11" t="e">
        <f t="shared" ca="1" si="111"/>
        <v>#N/A</v>
      </c>
    </row>
    <row r="893" spans="2:18" ht="18.75" customHeight="1">
      <c r="B893" s="13">
        <v>889</v>
      </c>
      <c r="C893" s="13">
        <v>16</v>
      </c>
      <c r="D893" s="3">
        <f t="shared" si="106"/>
        <v>35550</v>
      </c>
      <c r="L893" s="3">
        <f t="shared" si="104"/>
        <v>45</v>
      </c>
      <c r="M893" s="3" t="e">
        <f t="shared" si="105"/>
        <v>#N/A</v>
      </c>
      <c r="N893" s="11" t="e">
        <f t="shared" si="107"/>
        <v>#N/A</v>
      </c>
      <c r="O893" s="11" t="e">
        <f t="shared" si="108"/>
        <v>#N/A</v>
      </c>
      <c r="P893" s="11" t="e">
        <f t="shared" si="109"/>
        <v>#N/A</v>
      </c>
      <c r="Q893" s="11" t="e">
        <f t="shared" si="110"/>
        <v>#N/A</v>
      </c>
      <c r="R893" s="11" t="e">
        <f t="shared" ca="1" si="111"/>
        <v>#N/A</v>
      </c>
    </row>
    <row r="894" spans="2:18" ht="18.75" customHeight="1">
      <c r="B894" s="13">
        <v>890</v>
      </c>
      <c r="C894" s="13">
        <v>14</v>
      </c>
      <c r="D894" s="3">
        <f t="shared" si="106"/>
        <v>35590</v>
      </c>
      <c r="L894" s="3">
        <f t="shared" si="104"/>
        <v>45</v>
      </c>
      <c r="M894" s="3" t="e">
        <f t="shared" si="105"/>
        <v>#N/A</v>
      </c>
      <c r="N894" s="11" t="e">
        <f t="shared" si="107"/>
        <v>#N/A</v>
      </c>
      <c r="O894" s="11" t="e">
        <f t="shared" si="108"/>
        <v>#N/A</v>
      </c>
      <c r="P894" s="11" t="e">
        <f t="shared" si="109"/>
        <v>#N/A</v>
      </c>
      <c r="Q894" s="11" t="e">
        <f t="shared" si="110"/>
        <v>#N/A</v>
      </c>
      <c r="R894" s="11" t="e">
        <f t="shared" ca="1" si="111"/>
        <v>#N/A</v>
      </c>
    </row>
    <row r="895" spans="2:18" ht="18.75" customHeight="1">
      <c r="B895" s="13">
        <v>891</v>
      </c>
      <c r="C895" s="13">
        <v>14</v>
      </c>
      <c r="D895" s="3">
        <f t="shared" si="106"/>
        <v>35630</v>
      </c>
      <c r="L895" s="3">
        <f t="shared" si="104"/>
        <v>45</v>
      </c>
      <c r="M895" s="3" t="e">
        <f t="shared" si="105"/>
        <v>#N/A</v>
      </c>
      <c r="N895" s="11" t="e">
        <f t="shared" si="107"/>
        <v>#N/A</v>
      </c>
      <c r="O895" s="11" t="e">
        <f t="shared" si="108"/>
        <v>#N/A</v>
      </c>
      <c r="P895" s="11" t="e">
        <f t="shared" si="109"/>
        <v>#N/A</v>
      </c>
      <c r="Q895" s="11" t="e">
        <f t="shared" si="110"/>
        <v>#N/A</v>
      </c>
      <c r="R895" s="11" t="e">
        <f t="shared" ca="1" si="111"/>
        <v>#N/A</v>
      </c>
    </row>
    <row r="896" spans="2:18" ht="18.75" customHeight="1">
      <c r="B896" s="13">
        <v>892</v>
      </c>
      <c r="C896" s="13">
        <v>14</v>
      </c>
      <c r="D896" s="3">
        <f t="shared" si="106"/>
        <v>35670</v>
      </c>
      <c r="L896" s="3">
        <f t="shared" si="104"/>
        <v>45</v>
      </c>
      <c r="M896" s="3" t="e">
        <f t="shared" si="105"/>
        <v>#N/A</v>
      </c>
      <c r="N896" s="11" t="e">
        <f t="shared" si="107"/>
        <v>#N/A</v>
      </c>
      <c r="O896" s="11" t="e">
        <f t="shared" si="108"/>
        <v>#N/A</v>
      </c>
      <c r="P896" s="11" t="e">
        <f t="shared" si="109"/>
        <v>#N/A</v>
      </c>
      <c r="Q896" s="11" t="e">
        <f t="shared" si="110"/>
        <v>#N/A</v>
      </c>
      <c r="R896" s="11" t="e">
        <f t="shared" ca="1" si="111"/>
        <v>#N/A</v>
      </c>
    </row>
    <row r="897" spans="2:18" ht="18.75" customHeight="1">
      <c r="B897" s="13">
        <v>893</v>
      </c>
      <c r="C897" s="13">
        <v>16</v>
      </c>
      <c r="D897" s="3">
        <f t="shared" si="106"/>
        <v>35710</v>
      </c>
      <c r="L897" s="3">
        <f t="shared" si="104"/>
        <v>45</v>
      </c>
      <c r="M897" s="3" t="e">
        <f t="shared" si="105"/>
        <v>#N/A</v>
      </c>
      <c r="N897" s="11" t="e">
        <f t="shared" si="107"/>
        <v>#N/A</v>
      </c>
      <c r="O897" s="11" t="e">
        <f t="shared" si="108"/>
        <v>#N/A</v>
      </c>
      <c r="P897" s="11" t="e">
        <f t="shared" si="109"/>
        <v>#N/A</v>
      </c>
      <c r="Q897" s="11" t="e">
        <f t="shared" si="110"/>
        <v>#N/A</v>
      </c>
      <c r="R897" s="11" t="e">
        <f t="shared" ca="1" si="111"/>
        <v>#N/A</v>
      </c>
    </row>
    <row r="898" spans="2:18" ht="18.75" customHeight="1">
      <c r="B898" s="13">
        <v>894</v>
      </c>
      <c r="C898" s="13">
        <v>13</v>
      </c>
      <c r="D898" s="3">
        <f t="shared" si="106"/>
        <v>35750</v>
      </c>
      <c r="L898" s="3">
        <f t="shared" si="104"/>
        <v>45</v>
      </c>
      <c r="M898" s="3" t="e">
        <f t="shared" si="105"/>
        <v>#N/A</v>
      </c>
      <c r="N898" s="11" t="e">
        <f t="shared" si="107"/>
        <v>#N/A</v>
      </c>
      <c r="O898" s="11" t="e">
        <f t="shared" si="108"/>
        <v>#N/A</v>
      </c>
      <c r="P898" s="11" t="e">
        <f t="shared" si="109"/>
        <v>#N/A</v>
      </c>
      <c r="Q898" s="11" t="e">
        <f t="shared" si="110"/>
        <v>#N/A</v>
      </c>
      <c r="R898" s="11" t="e">
        <f t="shared" ca="1" si="111"/>
        <v>#N/A</v>
      </c>
    </row>
    <row r="899" spans="2:18" ht="18.75" customHeight="1">
      <c r="B899" s="13">
        <v>895</v>
      </c>
      <c r="C899" s="13">
        <v>17</v>
      </c>
      <c r="D899" s="3">
        <f t="shared" si="106"/>
        <v>35790</v>
      </c>
      <c r="L899" s="3">
        <f t="shared" si="104"/>
        <v>45</v>
      </c>
      <c r="M899" s="3" t="e">
        <f t="shared" si="105"/>
        <v>#N/A</v>
      </c>
      <c r="N899" s="11" t="e">
        <f t="shared" si="107"/>
        <v>#N/A</v>
      </c>
      <c r="O899" s="11" t="e">
        <f t="shared" si="108"/>
        <v>#N/A</v>
      </c>
      <c r="P899" s="11" t="e">
        <f t="shared" si="109"/>
        <v>#N/A</v>
      </c>
      <c r="Q899" s="11" t="e">
        <f t="shared" si="110"/>
        <v>#N/A</v>
      </c>
      <c r="R899" s="11" t="e">
        <f t="shared" ca="1" si="111"/>
        <v>#N/A</v>
      </c>
    </row>
    <row r="900" spans="2:18" ht="18.75" customHeight="1">
      <c r="B900" s="13">
        <v>896</v>
      </c>
      <c r="C900" s="13">
        <v>14</v>
      </c>
      <c r="D900" s="3">
        <f t="shared" si="106"/>
        <v>35830</v>
      </c>
      <c r="L900" s="3">
        <f t="shared" si="104"/>
        <v>45</v>
      </c>
      <c r="M900" s="3" t="e">
        <f t="shared" si="105"/>
        <v>#N/A</v>
      </c>
      <c r="N900" s="11" t="e">
        <f t="shared" si="107"/>
        <v>#N/A</v>
      </c>
      <c r="O900" s="11" t="e">
        <f t="shared" si="108"/>
        <v>#N/A</v>
      </c>
      <c r="P900" s="11" t="e">
        <f t="shared" si="109"/>
        <v>#N/A</v>
      </c>
      <c r="Q900" s="11" t="e">
        <f t="shared" si="110"/>
        <v>#N/A</v>
      </c>
      <c r="R900" s="11" t="e">
        <f t="shared" ca="1" si="111"/>
        <v>#N/A</v>
      </c>
    </row>
    <row r="901" spans="2:18" ht="18.75" customHeight="1">
      <c r="B901" s="13">
        <v>897</v>
      </c>
      <c r="C901" s="13">
        <v>12</v>
      </c>
      <c r="D901" s="3">
        <f t="shared" si="106"/>
        <v>35870</v>
      </c>
      <c r="L901" s="3">
        <f t="shared" ref="L901:L964" si="112">IF(B901="",NA(),ROUNDUP(B901/J$5,0))</f>
        <v>45</v>
      </c>
      <c r="M901" s="3" t="e">
        <f t="shared" ref="M901:M964" si="113">IF(OR(B901&gt;J$7,B901=""),NA(),B901)</f>
        <v>#N/A</v>
      </c>
      <c r="N901" s="11" t="e">
        <f t="shared" si="107"/>
        <v>#N/A</v>
      </c>
      <c r="O901" s="11" t="e">
        <f t="shared" si="108"/>
        <v>#N/A</v>
      </c>
      <c r="P901" s="11" t="e">
        <f t="shared" si="109"/>
        <v>#N/A</v>
      </c>
      <c r="Q901" s="11" t="e">
        <f t="shared" si="110"/>
        <v>#N/A</v>
      </c>
      <c r="R901" s="11" t="e">
        <f t="shared" ca="1" si="111"/>
        <v>#N/A</v>
      </c>
    </row>
    <row r="902" spans="2:18" ht="18.75" customHeight="1">
      <c r="B902" s="13">
        <v>898</v>
      </c>
      <c r="C902" s="13">
        <v>13</v>
      </c>
      <c r="D902" s="3">
        <f t="shared" ref="D902:D965" si="114">G$5*B902+G$6</f>
        <v>35910</v>
      </c>
      <c r="L902" s="3">
        <f t="shared" si="112"/>
        <v>45</v>
      </c>
      <c r="M902" s="3" t="e">
        <f t="shared" si="113"/>
        <v>#N/A</v>
      </c>
      <c r="N902" s="11" t="e">
        <f t="shared" ref="N902:N965" si="115">(M902-1)*J$5+1</f>
        <v>#N/A</v>
      </c>
      <c r="O902" s="11" t="e">
        <f t="shared" ref="O902:O965" si="116">M902*J$5</f>
        <v>#N/A</v>
      </c>
      <c r="P902" s="11" t="e">
        <f t="shared" ref="P902:P965" si="117">(N902+O902)/2*G$5+G$6</f>
        <v>#N/A</v>
      </c>
      <c r="Q902" s="11" t="e">
        <f t="shared" ref="Q902:Q965" si="118">IF(J$6="B",M902,P902)</f>
        <v>#N/A</v>
      </c>
      <c r="R902" s="11" t="e">
        <f t="shared" ref="R902:R965" ca="1" si="119">SUM(OFFSET(INDIRECT("C"&amp;TEXT(5+(M902-1)*J$5,"#")),0,0,J$5,1))</f>
        <v>#N/A</v>
      </c>
    </row>
    <row r="903" spans="2:18" ht="18.75" customHeight="1">
      <c r="B903" s="13">
        <v>899</v>
      </c>
      <c r="C903" s="13">
        <v>14</v>
      </c>
      <c r="D903" s="3">
        <f t="shared" si="114"/>
        <v>35950</v>
      </c>
      <c r="L903" s="3">
        <f t="shared" si="112"/>
        <v>45</v>
      </c>
      <c r="M903" s="3" t="e">
        <f t="shared" si="113"/>
        <v>#N/A</v>
      </c>
      <c r="N903" s="11" t="e">
        <f t="shared" si="115"/>
        <v>#N/A</v>
      </c>
      <c r="O903" s="11" t="e">
        <f t="shared" si="116"/>
        <v>#N/A</v>
      </c>
      <c r="P903" s="11" t="e">
        <f t="shared" si="117"/>
        <v>#N/A</v>
      </c>
      <c r="Q903" s="11" t="e">
        <f t="shared" si="118"/>
        <v>#N/A</v>
      </c>
      <c r="R903" s="11" t="e">
        <f t="shared" ca="1" si="119"/>
        <v>#N/A</v>
      </c>
    </row>
    <row r="904" spans="2:18" ht="18.75" customHeight="1">
      <c r="B904" s="13">
        <v>900</v>
      </c>
      <c r="C904" s="13">
        <v>15</v>
      </c>
      <c r="D904" s="3">
        <f t="shared" si="114"/>
        <v>35990</v>
      </c>
      <c r="L904" s="3">
        <f t="shared" si="112"/>
        <v>45</v>
      </c>
      <c r="M904" s="3" t="e">
        <f t="shared" si="113"/>
        <v>#N/A</v>
      </c>
      <c r="N904" s="11" t="e">
        <f t="shared" si="115"/>
        <v>#N/A</v>
      </c>
      <c r="O904" s="11" t="e">
        <f t="shared" si="116"/>
        <v>#N/A</v>
      </c>
      <c r="P904" s="11" t="e">
        <f t="shared" si="117"/>
        <v>#N/A</v>
      </c>
      <c r="Q904" s="11" t="e">
        <f t="shared" si="118"/>
        <v>#N/A</v>
      </c>
      <c r="R904" s="11" t="e">
        <f t="shared" ca="1" si="119"/>
        <v>#N/A</v>
      </c>
    </row>
    <row r="905" spans="2:18" ht="18.75" customHeight="1">
      <c r="B905" s="13">
        <v>901</v>
      </c>
      <c r="C905" s="13">
        <v>16</v>
      </c>
      <c r="D905" s="3">
        <f t="shared" si="114"/>
        <v>36030</v>
      </c>
      <c r="L905" s="3">
        <f t="shared" si="112"/>
        <v>46</v>
      </c>
      <c r="M905" s="3" t="e">
        <f t="shared" si="113"/>
        <v>#N/A</v>
      </c>
      <c r="N905" s="11" t="e">
        <f t="shared" si="115"/>
        <v>#N/A</v>
      </c>
      <c r="O905" s="11" t="e">
        <f t="shared" si="116"/>
        <v>#N/A</v>
      </c>
      <c r="P905" s="11" t="e">
        <f t="shared" si="117"/>
        <v>#N/A</v>
      </c>
      <c r="Q905" s="11" t="e">
        <f t="shared" si="118"/>
        <v>#N/A</v>
      </c>
      <c r="R905" s="11" t="e">
        <f t="shared" ca="1" si="119"/>
        <v>#N/A</v>
      </c>
    </row>
    <row r="906" spans="2:18" ht="18.75" customHeight="1">
      <c r="B906" s="13">
        <v>902</v>
      </c>
      <c r="C906" s="13">
        <v>13</v>
      </c>
      <c r="D906" s="3">
        <f t="shared" si="114"/>
        <v>36070</v>
      </c>
      <c r="L906" s="3">
        <f t="shared" si="112"/>
        <v>46</v>
      </c>
      <c r="M906" s="3" t="e">
        <f t="shared" si="113"/>
        <v>#N/A</v>
      </c>
      <c r="N906" s="11" t="e">
        <f t="shared" si="115"/>
        <v>#N/A</v>
      </c>
      <c r="O906" s="11" t="e">
        <f t="shared" si="116"/>
        <v>#N/A</v>
      </c>
      <c r="P906" s="11" t="e">
        <f t="shared" si="117"/>
        <v>#N/A</v>
      </c>
      <c r="Q906" s="11" t="e">
        <f t="shared" si="118"/>
        <v>#N/A</v>
      </c>
      <c r="R906" s="11" t="e">
        <f t="shared" ca="1" si="119"/>
        <v>#N/A</v>
      </c>
    </row>
    <row r="907" spans="2:18" ht="18.75" customHeight="1">
      <c r="B907" s="13">
        <v>903</v>
      </c>
      <c r="C907" s="13">
        <v>14</v>
      </c>
      <c r="D907" s="3">
        <f t="shared" si="114"/>
        <v>36110</v>
      </c>
      <c r="L907" s="3">
        <f t="shared" si="112"/>
        <v>46</v>
      </c>
      <c r="M907" s="3" t="e">
        <f t="shared" si="113"/>
        <v>#N/A</v>
      </c>
      <c r="N907" s="11" t="e">
        <f t="shared" si="115"/>
        <v>#N/A</v>
      </c>
      <c r="O907" s="11" t="e">
        <f t="shared" si="116"/>
        <v>#N/A</v>
      </c>
      <c r="P907" s="11" t="e">
        <f t="shared" si="117"/>
        <v>#N/A</v>
      </c>
      <c r="Q907" s="11" t="e">
        <f t="shared" si="118"/>
        <v>#N/A</v>
      </c>
      <c r="R907" s="11" t="e">
        <f t="shared" ca="1" si="119"/>
        <v>#N/A</v>
      </c>
    </row>
    <row r="908" spans="2:18" ht="18.75" customHeight="1">
      <c r="B908" s="13">
        <v>904</v>
      </c>
      <c r="C908" s="13">
        <v>16</v>
      </c>
      <c r="D908" s="3">
        <f t="shared" si="114"/>
        <v>36150</v>
      </c>
      <c r="L908" s="3">
        <f t="shared" si="112"/>
        <v>46</v>
      </c>
      <c r="M908" s="3" t="e">
        <f t="shared" si="113"/>
        <v>#N/A</v>
      </c>
      <c r="N908" s="11" t="e">
        <f t="shared" si="115"/>
        <v>#N/A</v>
      </c>
      <c r="O908" s="11" t="e">
        <f t="shared" si="116"/>
        <v>#N/A</v>
      </c>
      <c r="P908" s="11" t="e">
        <f t="shared" si="117"/>
        <v>#N/A</v>
      </c>
      <c r="Q908" s="11" t="e">
        <f t="shared" si="118"/>
        <v>#N/A</v>
      </c>
      <c r="R908" s="11" t="e">
        <f t="shared" ca="1" si="119"/>
        <v>#N/A</v>
      </c>
    </row>
    <row r="909" spans="2:18" ht="18.75" customHeight="1">
      <c r="B909" s="13">
        <v>905</v>
      </c>
      <c r="C909" s="13">
        <v>17</v>
      </c>
      <c r="D909" s="3">
        <f t="shared" si="114"/>
        <v>36190</v>
      </c>
      <c r="L909" s="3">
        <f t="shared" si="112"/>
        <v>46</v>
      </c>
      <c r="M909" s="3" t="e">
        <f t="shared" si="113"/>
        <v>#N/A</v>
      </c>
      <c r="N909" s="11" t="e">
        <f t="shared" si="115"/>
        <v>#N/A</v>
      </c>
      <c r="O909" s="11" t="e">
        <f t="shared" si="116"/>
        <v>#N/A</v>
      </c>
      <c r="P909" s="11" t="e">
        <f t="shared" si="117"/>
        <v>#N/A</v>
      </c>
      <c r="Q909" s="11" t="e">
        <f t="shared" si="118"/>
        <v>#N/A</v>
      </c>
      <c r="R909" s="11" t="e">
        <f t="shared" ca="1" si="119"/>
        <v>#N/A</v>
      </c>
    </row>
    <row r="910" spans="2:18" ht="18.75" customHeight="1">
      <c r="B910" s="13">
        <v>906</v>
      </c>
      <c r="C910" s="13">
        <v>14</v>
      </c>
      <c r="D910" s="3">
        <f t="shared" si="114"/>
        <v>36230</v>
      </c>
      <c r="L910" s="3">
        <f t="shared" si="112"/>
        <v>46</v>
      </c>
      <c r="M910" s="3" t="e">
        <f t="shared" si="113"/>
        <v>#N/A</v>
      </c>
      <c r="N910" s="11" t="e">
        <f t="shared" si="115"/>
        <v>#N/A</v>
      </c>
      <c r="O910" s="11" t="e">
        <f t="shared" si="116"/>
        <v>#N/A</v>
      </c>
      <c r="P910" s="11" t="e">
        <f t="shared" si="117"/>
        <v>#N/A</v>
      </c>
      <c r="Q910" s="11" t="e">
        <f t="shared" si="118"/>
        <v>#N/A</v>
      </c>
      <c r="R910" s="11" t="e">
        <f t="shared" ca="1" si="119"/>
        <v>#N/A</v>
      </c>
    </row>
    <row r="911" spans="2:18" ht="18.75" customHeight="1">
      <c r="B911" s="13">
        <v>907</v>
      </c>
      <c r="C911" s="13">
        <v>13</v>
      </c>
      <c r="D911" s="3">
        <f t="shared" si="114"/>
        <v>36270</v>
      </c>
      <c r="L911" s="3">
        <f t="shared" si="112"/>
        <v>46</v>
      </c>
      <c r="M911" s="3" t="e">
        <f t="shared" si="113"/>
        <v>#N/A</v>
      </c>
      <c r="N911" s="11" t="e">
        <f t="shared" si="115"/>
        <v>#N/A</v>
      </c>
      <c r="O911" s="11" t="e">
        <f t="shared" si="116"/>
        <v>#N/A</v>
      </c>
      <c r="P911" s="11" t="e">
        <f t="shared" si="117"/>
        <v>#N/A</v>
      </c>
      <c r="Q911" s="11" t="e">
        <f t="shared" si="118"/>
        <v>#N/A</v>
      </c>
      <c r="R911" s="11" t="e">
        <f t="shared" ca="1" si="119"/>
        <v>#N/A</v>
      </c>
    </row>
    <row r="912" spans="2:18" ht="18.75" customHeight="1">
      <c r="B912" s="13">
        <v>908</v>
      </c>
      <c r="C912" s="13">
        <v>13</v>
      </c>
      <c r="D912" s="3">
        <f t="shared" si="114"/>
        <v>36310</v>
      </c>
      <c r="L912" s="3">
        <f t="shared" si="112"/>
        <v>46</v>
      </c>
      <c r="M912" s="3" t="e">
        <f t="shared" si="113"/>
        <v>#N/A</v>
      </c>
      <c r="N912" s="11" t="e">
        <f t="shared" si="115"/>
        <v>#N/A</v>
      </c>
      <c r="O912" s="11" t="e">
        <f t="shared" si="116"/>
        <v>#N/A</v>
      </c>
      <c r="P912" s="11" t="e">
        <f t="shared" si="117"/>
        <v>#N/A</v>
      </c>
      <c r="Q912" s="11" t="e">
        <f t="shared" si="118"/>
        <v>#N/A</v>
      </c>
      <c r="R912" s="11" t="e">
        <f t="shared" ca="1" si="119"/>
        <v>#N/A</v>
      </c>
    </row>
    <row r="913" spans="2:18" ht="18.75" customHeight="1">
      <c r="B913" s="13">
        <v>909</v>
      </c>
      <c r="C913" s="13">
        <v>16</v>
      </c>
      <c r="D913" s="3">
        <f t="shared" si="114"/>
        <v>36350</v>
      </c>
      <c r="L913" s="3">
        <f t="shared" si="112"/>
        <v>46</v>
      </c>
      <c r="M913" s="3" t="e">
        <f t="shared" si="113"/>
        <v>#N/A</v>
      </c>
      <c r="N913" s="11" t="e">
        <f t="shared" si="115"/>
        <v>#N/A</v>
      </c>
      <c r="O913" s="11" t="e">
        <f t="shared" si="116"/>
        <v>#N/A</v>
      </c>
      <c r="P913" s="11" t="e">
        <f t="shared" si="117"/>
        <v>#N/A</v>
      </c>
      <c r="Q913" s="11" t="e">
        <f t="shared" si="118"/>
        <v>#N/A</v>
      </c>
      <c r="R913" s="11" t="e">
        <f t="shared" ca="1" si="119"/>
        <v>#N/A</v>
      </c>
    </row>
    <row r="914" spans="2:18" ht="18.75" customHeight="1">
      <c r="B914" s="13">
        <v>910</v>
      </c>
      <c r="C914" s="13">
        <v>13</v>
      </c>
      <c r="D914" s="3">
        <f t="shared" si="114"/>
        <v>36390</v>
      </c>
      <c r="L914" s="3">
        <f t="shared" si="112"/>
        <v>46</v>
      </c>
      <c r="M914" s="3" t="e">
        <f t="shared" si="113"/>
        <v>#N/A</v>
      </c>
      <c r="N914" s="11" t="e">
        <f t="shared" si="115"/>
        <v>#N/A</v>
      </c>
      <c r="O914" s="11" t="e">
        <f t="shared" si="116"/>
        <v>#N/A</v>
      </c>
      <c r="P914" s="11" t="e">
        <f t="shared" si="117"/>
        <v>#N/A</v>
      </c>
      <c r="Q914" s="11" t="e">
        <f t="shared" si="118"/>
        <v>#N/A</v>
      </c>
      <c r="R914" s="11" t="e">
        <f t="shared" ca="1" si="119"/>
        <v>#N/A</v>
      </c>
    </row>
    <row r="915" spans="2:18" ht="18.75" customHeight="1">
      <c r="B915" s="13">
        <v>911</v>
      </c>
      <c r="C915" s="13">
        <v>15</v>
      </c>
      <c r="D915" s="3">
        <f t="shared" si="114"/>
        <v>36430</v>
      </c>
      <c r="L915" s="3">
        <f t="shared" si="112"/>
        <v>46</v>
      </c>
      <c r="M915" s="3" t="e">
        <f t="shared" si="113"/>
        <v>#N/A</v>
      </c>
      <c r="N915" s="11" t="e">
        <f t="shared" si="115"/>
        <v>#N/A</v>
      </c>
      <c r="O915" s="11" t="e">
        <f t="shared" si="116"/>
        <v>#N/A</v>
      </c>
      <c r="P915" s="11" t="e">
        <f t="shared" si="117"/>
        <v>#N/A</v>
      </c>
      <c r="Q915" s="11" t="e">
        <f t="shared" si="118"/>
        <v>#N/A</v>
      </c>
      <c r="R915" s="11" t="e">
        <f t="shared" ca="1" si="119"/>
        <v>#N/A</v>
      </c>
    </row>
    <row r="916" spans="2:18" ht="18.75" customHeight="1">
      <c r="B916" s="13">
        <v>912</v>
      </c>
      <c r="C916" s="13">
        <v>14</v>
      </c>
      <c r="D916" s="3">
        <f t="shared" si="114"/>
        <v>36470</v>
      </c>
      <c r="L916" s="3">
        <f t="shared" si="112"/>
        <v>46</v>
      </c>
      <c r="M916" s="3" t="e">
        <f t="shared" si="113"/>
        <v>#N/A</v>
      </c>
      <c r="N916" s="11" t="e">
        <f t="shared" si="115"/>
        <v>#N/A</v>
      </c>
      <c r="O916" s="11" t="e">
        <f t="shared" si="116"/>
        <v>#N/A</v>
      </c>
      <c r="P916" s="11" t="e">
        <f t="shared" si="117"/>
        <v>#N/A</v>
      </c>
      <c r="Q916" s="11" t="e">
        <f t="shared" si="118"/>
        <v>#N/A</v>
      </c>
      <c r="R916" s="11" t="e">
        <f t="shared" ca="1" si="119"/>
        <v>#N/A</v>
      </c>
    </row>
    <row r="917" spans="2:18" ht="18.75" customHeight="1">
      <c r="B917" s="13">
        <v>913</v>
      </c>
      <c r="C917" s="13">
        <v>13</v>
      </c>
      <c r="D917" s="3">
        <f t="shared" si="114"/>
        <v>36510</v>
      </c>
      <c r="L917" s="3">
        <f t="shared" si="112"/>
        <v>46</v>
      </c>
      <c r="M917" s="3" t="e">
        <f t="shared" si="113"/>
        <v>#N/A</v>
      </c>
      <c r="N917" s="11" t="e">
        <f t="shared" si="115"/>
        <v>#N/A</v>
      </c>
      <c r="O917" s="11" t="e">
        <f t="shared" si="116"/>
        <v>#N/A</v>
      </c>
      <c r="P917" s="11" t="e">
        <f t="shared" si="117"/>
        <v>#N/A</v>
      </c>
      <c r="Q917" s="11" t="e">
        <f t="shared" si="118"/>
        <v>#N/A</v>
      </c>
      <c r="R917" s="11" t="e">
        <f t="shared" ca="1" si="119"/>
        <v>#N/A</v>
      </c>
    </row>
    <row r="918" spans="2:18" ht="18.75" customHeight="1">
      <c r="B918" s="13">
        <v>914</v>
      </c>
      <c r="C918" s="13">
        <v>14</v>
      </c>
      <c r="D918" s="3">
        <f t="shared" si="114"/>
        <v>36550</v>
      </c>
      <c r="L918" s="3">
        <f t="shared" si="112"/>
        <v>46</v>
      </c>
      <c r="M918" s="3" t="e">
        <f t="shared" si="113"/>
        <v>#N/A</v>
      </c>
      <c r="N918" s="11" t="e">
        <f t="shared" si="115"/>
        <v>#N/A</v>
      </c>
      <c r="O918" s="11" t="e">
        <f t="shared" si="116"/>
        <v>#N/A</v>
      </c>
      <c r="P918" s="11" t="e">
        <f t="shared" si="117"/>
        <v>#N/A</v>
      </c>
      <c r="Q918" s="11" t="e">
        <f t="shared" si="118"/>
        <v>#N/A</v>
      </c>
      <c r="R918" s="11" t="e">
        <f t="shared" ca="1" si="119"/>
        <v>#N/A</v>
      </c>
    </row>
    <row r="919" spans="2:18" ht="18.75" customHeight="1">
      <c r="B919" s="13">
        <v>915</v>
      </c>
      <c r="C919" s="13">
        <v>14</v>
      </c>
      <c r="D919" s="3">
        <f t="shared" si="114"/>
        <v>36590</v>
      </c>
      <c r="L919" s="3">
        <f t="shared" si="112"/>
        <v>46</v>
      </c>
      <c r="M919" s="3" t="e">
        <f t="shared" si="113"/>
        <v>#N/A</v>
      </c>
      <c r="N919" s="11" t="e">
        <f t="shared" si="115"/>
        <v>#N/A</v>
      </c>
      <c r="O919" s="11" t="e">
        <f t="shared" si="116"/>
        <v>#N/A</v>
      </c>
      <c r="P919" s="11" t="e">
        <f t="shared" si="117"/>
        <v>#N/A</v>
      </c>
      <c r="Q919" s="11" t="e">
        <f t="shared" si="118"/>
        <v>#N/A</v>
      </c>
      <c r="R919" s="11" t="e">
        <f t="shared" ca="1" si="119"/>
        <v>#N/A</v>
      </c>
    </row>
    <row r="920" spans="2:18" ht="18.75" customHeight="1">
      <c r="B920" s="13">
        <v>916</v>
      </c>
      <c r="C920" s="13">
        <v>14</v>
      </c>
      <c r="D920" s="3">
        <f t="shared" si="114"/>
        <v>36630</v>
      </c>
      <c r="L920" s="3">
        <f t="shared" si="112"/>
        <v>46</v>
      </c>
      <c r="M920" s="3" t="e">
        <f t="shared" si="113"/>
        <v>#N/A</v>
      </c>
      <c r="N920" s="11" t="e">
        <f t="shared" si="115"/>
        <v>#N/A</v>
      </c>
      <c r="O920" s="11" t="e">
        <f t="shared" si="116"/>
        <v>#N/A</v>
      </c>
      <c r="P920" s="11" t="e">
        <f t="shared" si="117"/>
        <v>#N/A</v>
      </c>
      <c r="Q920" s="11" t="e">
        <f t="shared" si="118"/>
        <v>#N/A</v>
      </c>
      <c r="R920" s="11" t="e">
        <f t="shared" ca="1" si="119"/>
        <v>#N/A</v>
      </c>
    </row>
    <row r="921" spans="2:18" ht="18.75" customHeight="1">
      <c r="B921" s="13">
        <v>917</v>
      </c>
      <c r="C921" s="13">
        <v>15</v>
      </c>
      <c r="D921" s="3">
        <f t="shared" si="114"/>
        <v>36670</v>
      </c>
      <c r="L921" s="3">
        <f t="shared" si="112"/>
        <v>46</v>
      </c>
      <c r="M921" s="3" t="e">
        <f t="shared" si="113"/>
        <v>#N/A</v>
      </c>
      <c r="N921" s="11" t="e">
        <f t="shared" si="115"/>
        <v>#N/A</v>
      </c>
      <c r="O921" s="11" t="e">
        <f t="shared" si="116"/>
        <v>#N/A</v>
      </c>
      <c r="P921" s="11" t="e">
        <f t="shared" si="117"/>
        <v>#N/A</v>
      </c>
      <c r="Q921" s="11" t="e">
        <f t="shared" si="118"/>
        <v>#N/A</v>
      </c>
      <c r="R921" s="11" t="e">
        <f t="shared" ca="1" si="119"/>
        <v>#N/A</v>
      </c>
    </row>
    <row r="922" spans="2:18" ht="18.75" customHeight="1">
      <c r="B922" s="13">
        <v>918</v>
      </c>
      <c r="C922" s="13">
        <v>17</v>
      </c>
      <c r="D922" s="3">
        <f t="shared" si="114"/>
        <v>36710</v>
      </c>
      <c r="L922" s="3">
        <f t="shared" si="112"/>
        <v>46</v>
      </c>
      <c r="M922" s="3" t="e">
        <f t="shared" si="113"/>
        <v>#N/A</v>
      </c>
      <c r="N922" s="11" t="e">
        <f t="shared" si="115"/>
        <v>#N/A</v>
      </c>
      <c r="O922" s="11" t="e">
        <f t="shared" si="116"/>
        <v>#N/A</v>
      </c>
      <c r="P922" s="11" t="e">
        <f t="shared" si="117"/>
        <v>#N/A</v>
      </c>
      <c r="Q922" s="11" t="e">
        <f t="shared" si="118"/>
        <v>#N/A</v>
      </c>
      <c r="R922" s="11" t="e">
        <f t="shared" ca="1" si="119"/>
        <v>#N/A</v>
      </c>
    </row>
    <row r="923" spans="2:18" ht="18.75" customHeight="1">
      <c r="B923" s="13">
        <v>919</v>
      </c>
      <c r="C923" s="13">
        <v>15</v>
      </c>
      <c r="D923" s="3">
        <f t="shared" si="114"/>
        <v>36750</v>
      </c>
      <c r="L923" s="3">
        <f t="shared" si="112"/>
        <v>46</v>
      </c>
      <c r="M923" s="3" t="e">
        <f t="shared" si="113"/>
        <v>#N/A</v>
      </c>
      <c r="N923" s="11" t="e">
        <f t="shared" si="115"/>
        <v>#N/A</v>
      </c>
      <c r="O923" s="11" t="e">
        <f t="shared" si="116"/>
        <v>#N/A</v>
      </c>
      <c r="P923" s="11" t="e">
        <f t="shared" si="117"/>
        <v>#N/A</v>
      </c>
      <c r="Q923" s="11" t="e">
        <f t="shared" si="118"/>
        <v>#N/A</v>
      </c>
      <c r="R923" s="11" t="e">
        <f t="shared" ca="1" si="119"/>
        <v>#N/A</v>
      </c>
    </row>
    <row r="924" spans="2:18" ht="18.75" customHeight="1">
      <c r="B924" s="13">
        <v>920</v>
      </c>
      <c r="C924" s="13">
        <v>16</v>
      </c>
      <c r="D924" s="3">
        <f t="shared" si="114"/>
        <v>36790</v>
      </c>
      <c r="L924" s="3">
        <f t="shared" si="112"/>
        <v>46</v>
      </c>
      <c r="M924" s="3" t="e">
        <f t="shared" si="113"/>
        <v>#N/A</v>
      </c>
      <c r="N924" s="11" t="e">
        <f t="shared" si="115"/>
        <v>#N/A</v>
      </c>
      <c r="O924" s="11" t="e">
        <f t="shared" si="116"/>
        <v>#N/A</v>
      </c>
      <c r="P924" s="11" t="e">
        <f t="shared" si="117"/>
        <v>#N/A</v>
      </c>
      <c r="Q924" s="11" t="e">
        <f t="shared" si="118"/>
        <v>#N/A</v>
      </c>
      <c r="R924" s="11" t="e">
        <f t="shared" ca="1" si="119"/>
        <v>#N/A</v>
      </c>
    </row>
    <row r="925" spans="2:18" ht="18.75" customHeight="1">
      <c r="B925" s="13">
        <v>921</v>
      </c>
      <c r="C925" s="13">
        <v>14</v>
      </c>
      <c r="D925" s="3">
        <f t="shared" si="114"/>
        <v>36830</v>
      </c>
      <c r="L925" s="3">
        <f t="shared" si="112"/>
        <v>47</v>
      </c>
      <c r="M925" s="3" t="e">
        <f t="shared" si="113"/>
        <v>#N/A</v>
      </c>
      <c r="N925" s="11" t="e">
        <f t="shared" si="115"/>
        <v>#N/A</v>
      </c>
      <c r="O925" s="11" t="e">
        <f t="shared" si="116"/>
        <v>#N/A</v>
      </c>
      <c r="P925" s="11" t="e">
        <f t="shared" si="117"/>
        <v>#N/A</v>
      </c>
      <c r="Q925" s="11" t="e">
        <f t="shared" si="118"/>
        <v>#N/A</v>
      </c>
      <c r="R925" s="11" t="e">
        <f t="shared" ca="1" si="119"/>
        <v>#N/A</v>
      </c>
    </row>
    <row r="926" spans="2:18" ht="18.75" customHeight="1">
      <c r="B926" s="13">
        <v>922</v>
      </c>
      <c r="C926" s="13">
        <v>13</v>
      </c>
      <c r="D926" s="3">
        <f t="shared" si="114"/>
        <v>36870</v>
      </c>
      <c r="L926" s="3">
        <f t="shared" si="112"/>
        <v>47</v>
      </c>
      <c r="M926" s="3" t="e">
        <f t="shared" si="113"/>
        <v>#N/A</v>
      </c>
      <c r="N926" s="11" t="e">
        <f t="shared" si="115"/>
        <v>#N/A</v>
      </c>
      <c r="O926" s="11" t="e">
        <f t="shared" si="116"/>
        <v>#N/A</v>
      </c>
      <c r="P926" s="11" t="e">
        <f t="shared" si="117"/>
        <v>#N/A</v>
      </c>
      <c r="Q926" s="11" t="e">
        <f t="shared" si="118"/>
        <v>#N/A</v>
      </c>
      <c r="R926" s="11" t="e">
        <f t="shared" ca="1" si="119"/>
        <v>#N/A</v>
      </c>
    </row>
    <row r="927" spans="2:18" ht="18.75" customHeight="1">
      <c r="B927" s="13">
        <v>923</v>
      </c>
      <c r="C927" s="13">
        <v>15</v>
      </c>
      <c r="D927" s="3">
        <f t="shared" si="114"/>
        <v>36910</v>
      </c>
      <c r="L927" s="3">
        <f t="shared" si="112"/>
        <v>47</v>
      </c>
      <c r="M927" s="3" t="e">
        <f t="shared" si="113"/>
        <v>#N/A</v>
      </c>
      <c r="N927" s="11" t="e">
        <f t="shared" si="115"/>
        <v>#N/A</v>
      </c>
      <c r="O927" s="11" t="e">
        <f t="shared" si="116"/>
        <v>#N/A</v>
      </c>
      <c r="P927" s="11" t="e">
        <f t="shared" si="117"/>
        <v>#N/A</v>
      </c>
      <c r="Q927" s="11" t="e">
        <f t="shared" si="118"/>
        <v>#N/A</v>
      </c>
      <c r="R927" s="11" t="e">
        <f t="shared" ca="1" si="119"/>
        <v>#N/A</v>
      </c>
    </row>
    <row r="928" spans="2:18" ht="18.75" customHeight="1">
      <c r="B928" s="13">
        <v>924</v>
      </c>
      <c r="C928" s="13">
        <v>14</v>
      </c>
      <c r="D928" s="3">
        <f t="shared" si="114"/>
        <v>36950</v>
      </c>
      <c r="L928" s="3">
        <f t="shared" si="112"/>
        <v>47</v>
      </c>
      <c r="M928" s="3" t="e">
        <f t="shared" si="113"/>
        <v>#N/A</v>
      </c>
      <c r="N928" s="11" t="e">
        <f t="shared" si="115"/>
        <v>#N/A</v>
      </c>
      <c r="O928" s="11" t="e">
        <f t="shared" si="116"/>
        <v>#N/A</v>
      </c>
      <c r="P928" s="11" t="e">
        <f t="shared" si="117"/>
        <v>#N/A</v>
      </c>
      <c r="Q928" s="11" t="e">
        <f t="shared" si="118"/>
        <v>#N/A</v>
      </c>
      <c r="R928" s="11" t="e">
        <f t="shared" ca="1" si="119"/>
        <v>#N/A</v>
      </c>
    </row>
    <row r="929" spans="2:18" ht="18.75" customHeight="1">
      <c r="B929" s="13">
        <v>925</v>
      </c>
      <c r="C929" s="13">
        <v>16</v>
      </c>
      <c r="D929" s="3">
        <f t="shared" si="114"/>
        <v>36990</v>
      </c>
      <c r="L929" s="3">
        <f t="shared" si="112"/>
        <v>47</v>
      </c>
      <c r="M929" s="3" t="e">
        <f t="shared" si="113"/>
        <v>#N/A</v>
      </c>
      <c r="N929" s="11" t="e">
        <f t="shared" si="115"/>
        <v>#N/A</v>
      </c>
      <c r="O929" s="11" t="e">
        <f t="shared" si="116"/>
        <v>#N/A</v>
      </c>
      <c r="P929" s="11" t="e">
        <f t="shared" si="117"/>
        <v>#N/A</v>
      </c>
      <c r="Q929" s="11" t="e">
        <f t="shared" si="118"/>
        <v>#N/A</v>
      </c>
      <c r="R929" s="11" t="e">
        <f t="shared" ca="1" si="119"/>
        <v>#N/A</v>
      </c>
    </row>
    <row r="930" spans="2:18" ht="18.75" customHeight="1">
      <c r="B930" s="13">
        <v>926</v>
      </c>
      <c r="C930" s="13">
        <v>15</v>
      </c>
      <c r="D930" s="3">
        <f t="shared" si="114"/>
        <v>37030</v>
      </c>
      <c r="L930" s="3">
        <f t="shared" si="112"/>
        <v>47</v>
      </c>
      <c r="M930" s="3" t="e">
        <f t="shared" si="113"/>
        <v>#N/A</v>
      </c>
      <c r="N930" s="11" t="e">
        <f t="shared" si="115"/>
        <v>#N/A</v>
      </c>
      <c r="O930" s="11" t="e">
        <f t="shared" si="116"/>
        <v>#N/A</v>
      </c>
      <c r="P930" s="11" t="e">
        <f t="shared" si="117"/>
        <v>#N/A</v>
      </c>
      <c r="Q930" s="11" t="e">
        <f t="shared" si="118"/>
        <v>#N/A</v>
      </c>
      <c r="R930" s="11" t="e">
        <f t="shared" ca="1" si="119"/>
        <v>#N/A</v>
      </c>
    </row>
    <row r="931" spans="2:18" ht="18.75" customHeight="1">
      <c r="B931" s="13">
        <v>927</v>
      </c>
      <c r="C931" s="13">
        <v>15</v>
      </c>
      <c r="D931" s="3">
        <f t="shared" si="114"/>
        <v>37070</v>
      </c>
      <c r="L931" s="3">
        <f t="shared" si="112"/>
        <v>47</v>
      </c>
      <c r="M931" s="3" t="e">
        <f t="shared" si="113"/>
        <v>#N/A</v>
      </c>
      <c r="N931" s="11" t="e">
        <f t="shared" si="115"/>
        <v>#N/A</v>
      </c>
      <c r="O931" s="11" t="e">
        <f t="shared" si="116"/>
        <v>#N/A</v>
      </c>
      <c r="P931" s="11" t="e">
        <f t="shared" si="117"/>
        <v>#N/A</v>
      </c>
      <c r="Q931" s="11" t="e">
        <f t="shared" si="118"/>
        <v>#N/A</v>
      </c>
      <c r="R931" s="11" t="e">
        <f t="shared" ca="1" si="119"/>
        <v>#N/A</v>
      </c>
    </row>
    <row r="932" spans="2:18" ht="18.75" customHeight="1">
      <c r="B932" s="13">
        <v>928</v>
      </c>
      <c r="C932" s="13">
        <v>16</v>
      </c>
      <c r="D932" s="3">
        <f t="shared" si="114"/>
        <v>37110</v>
      </c>
      <c r="L932" s="3">
        <f t="shared" si="112"/>
        <v>47</v>
      </c>
      <c r="M932" s="3" t="e">
        <f t="shared" si="113"/>
        <v>#N/A</v>
      </c>
      <c r="N932" s="11" t="e">
        <f t="shared" si="115"/>
        <v>#N/A</v>
      </c>
      <c r="O932" s="11" t="e">
        <f t="shared" si="116"/>
        <v>#N/A</v>
      </c>
      <c r="P932" s="11" t="e">
        <f t="shared" si="117"/>
        <v>#N/A</v>
      </c>
      <c r="Q932" s="11" t="e">
        <f t="shared" si="118"/>
        <v>#N/A</v>
      </c>
      <c r="R932" s="11" t="e">
        <f t="shared" ca="1" si="119"/>
        <v>#N/A</v>
      </c>
    </row>
    <row r="933" spans="2:18" ht="18.75" customHeight="1">
      <c r="B933" s="13">
        <v>929</v>
      </c>
      <c r="C933" s="13">
        <v>13</v>
      </c>
      <c r="D933" s="3">
        <f t="shared" si="114"/>
        <v>37150</v>
      </c>
      <c r="L933" s="3">
        <f t="shared" si="112"/>
        <v>47</v>
      </c>
      <c r="M933" s="3" t="e">
        <f t="shared" si="113"/>
        <v>#N/A</v>
      </c>
      <c r="N933" s="11" t="e">
        <f t="shared" si="115"/>
        <v>#N/A</v>
      </c>
      <c r="O933" s="11" t="e">
        <f t="shared" si="116"/>
        <v>#N/A</v>
      </c>
      <c r="P933" s="11" t="e">
        <f t="shared" si="117"/>
        <v>#N/A</v>
      </c>
      <c r="Q933" s="11" t="e">
        <f t="shared" si="118"/>
        <v>#N/A</v>
      </c>
      <c r="R933" s="11" t="e">
        <f t="shared" ca="1" si="119"/>
        <v>#N/A</v>
      </c>
    </row>
    <row r="934" spans="2:18" ht="18.75" customHeight="1">
      <c r="B934" s="13">
        <v>930</v>
      </c>
      <c r="C934" s="13">
        <v>15</v>
      </c>
      <c r="D934" s="3">
        <f t="shared" si="114"/>
        <v>37190</v>
      </c>
      <c r="L934" s="3">
        <f t="shared" si="112"/>
        <v>47</v>
      </c>
      <c r="M934" s="3" t="e">
        <f t="shared" si="113"/>
        <v>#N/A</v>
      </c>
      <c r="N934" s="11" t="e">
        <f t="shared" si="115"/>
        <v>#N/A</v>
      </c>
      <c r="O934" s="11" t="e">
        <f t="shared" si="116"/>
        <v>#N/A</v>
      </c>
      <c r="P934" s="11" t="e">
        <f t="shared" si="117"/>
        <v>#N/A</v>
      </c>
      <c r="Q934" s="11" t="e">
        <f t="shared" si="118"/>
        <v>#N/A</v>
      </c>
      <c r="R934" s="11" t="e">
        <f t="shared" ca="1" si="119"/>
        <v>#N/A</v>
      </c>
    </row>
    <row r="935" spans="2:18" ht="18.75" customHeight="1">
      <c r="B935" s="13">
        <v>931</v>
      </c>
      <c r="C935" s="13">
        <v>15</v>
      </c>
      <c r="D935" s="3">
        <f t="shared" si="114"/>
        <v>37230</v>
      </c>
      <c r="L935" s="3">
        <f t="shared" si="112"/>
        <v>47</v>
      </c>
      <c r="M935" s="3" t="e">
        <f t="shared" si="113"/>
        <v>#N/A</v>
      </c>
      <c r="N935" s="11" t="e">
        <f t="shared" si="115"/>
        <v>#N/A</v>
      </c>
      <c r="O935" s="11" t="e">
        <f t="shared" si="116"/>
        <v>#N/A</v>
      </c>
      <c r="P935" s="11" t="e">
        <f t="shared" si="117"/>
        <v>#N/A</v>
      </c>
      <c r="Q935" s="11" t="e">
        <f t="shared" si="118"/>
        <v>#N/A</v>
      </c>
      <c r="R935" s="11" t="e">
        <f t="shared" ca="1" si="119"/>
        <v>#N/A</v>
      </c>
    </row>
    <row r="936" spans="2:18" ht="18.75" customHeight="1">
      <c r="B936" s="13">
        <v>932</v>
      </c>
      <c r="C936" s="13">
        <v>15</v>
      </c>
      <c r="D936" s="3">
        <f t="shared" si="114"/>
        <v>37270</v>
      </c>
      <c r="L936" s="3">
        <f t="shared" si="112"/>
        <v>47</v>
      </c>
      <c r="M936" s="3" t="e">
        <f t="shared" si="113"/>
        <v>#N/A</v>
      </c>
      <c r="N936" s="11" t="e">
        <f t="shared" si="115"/>
        <v>#N/A</v>
      </c>
      <c r="O936" s="11" t="e">
        <f t="shared" si="116"/>
        <v>#N/A</v>
      </c>
      <c r="P936" s="11" t="e">
        <f t="shared" si="117"/>
        <v>#N/A</v>
      </c>
      <c r="Q936" s="11" t="e">
        <f t="shared" si="118"/>
        <v>#N/A</v>
      </c>
      <c r="R936" s="11" t="e">
        <f t="shared" ca="1" si="119"/>
        <v>#N/A</v>
      </c>
    </row>
    <row r="937" spans="2:18" ht="18.75" customHeight="1">
      <c r="B937" s="13">
        <v>933</v>
      </c>
      <c r="C937" s="13">
        <v>16</v>
      </c>
      <c r="D937" s="3">
        <f t="shared" si="114"/>
        <v>37310</v>
      </c>
      <c r="L937" s="3">
        <f t="shared" si="112"/>
        <v>47</v>
      </c>
      <c r="M937" s="3" t="e">
        <f t="shared" si="113"/>
        <v>#N/A</v>
      </c>
      <c r="N937" s="11" t="e">
        <f t="shared" si="115"/>
        <v>#N/A</v>
      </c>
      <c r="O937" s="11" t="e">
        <f t="shared" si="116"/>
        <v>#N/A</v>
      </c>
      <c r="P937" s="11" t="e">
        <f t="shared" si="117"/>
        <v>#N/A</v>
      </c>
      <c r="Q937" s="11" t="e">
        <f t="shared" si="118"/>
        <v>#N/A</v>
      </c>
      <c r="R937" s="11" t="e">
        <f t="shared" ca="1" si="119"/>
        <v>#N/A</v>
      </c>
    </row>
    <row r="938" spans="2:18" ht="18.75" customHeight="1">
      <c r="B938" s="13">
        <v>934</v>
      </c>
      <c r="C938" s="13">
        <v>14</v>
      </c>
      <c r="D938" s="3">
        <f t="shared" si="114"/>
        <v>37350</v>
      </c>
      <c r="L938" s="3">
        <f t="shared" si="112"/>
        <v>47</v>
      </c>
      <c r="M938" s="3" t="e">
        <f t="shared" si="113"/>
        <v>#N/A</v>
      </c>
      <c r="N938" s="11" t="e">
        <f t="shared" si="115"/>
        <v>#N/A</v>
      </c>
      <c r="O938" s="11" t="e">
        <f t="shared" si="116"/>
        <v>#N/A</v>
      </c>
      <c r="P938" s="11" t="e">
        <f t="shared" si="117"/>
        <v>#N/A</v>
      </c>
      <c r="Q938" s="11" t="e">
        <f t="shared" si="118"/>
        <v>#N/A</v>
      </c>
      <c r="R938" s="11" t="e">
        <f t="shared" ca="1" si="119"/>
        <v>#N/A</v>
      </c>
    </row>
    <row r="939" spans="2:18" ht="18.75" customHeight="1">
      <c r="B939" s="13">
        <v>935</v>
      </c>
      <c r="C939" s="13">
        <v>15</v>
      </c>
      <c r="D939" s="3">
        <f t="shared" si="114"/>
        <v>37390</v>
      </c>
      <c r="L939" s="3">
        <f t="shared" si="112"/>
        <v>47</v>
      </c>
      <c r="M939" s="3" t="e">
        <f t="shared" si="113"/>
        <v>#N/A</v>
      </c>
      <c r="N939" s="11" t="e">
        <f t="shared" si="115"/>
        <v>#N/A</v>
      </c>
      <c r="O939" s="11" t="e">
        <f t="shared" si="116"/>
        <v>#N/A</v>
      </c>
      <c r="P939" s="11" t="e">
        <f t="shared" si="117"/>
        <v>#N/A</v>
      </c>
      <c r="Q939" s="11" t="e">
        <f t="shared" si="118"/>
        <v>#N/A</v>
      </c>
      <c r="R939" s="11" t="e">
        <f t="shared" ca="1" si="119"/>
        <v>#N/A</v>
      </c>
    </row>
    <row r="940" spans="2:18" ht="18.75" customHeight="1">
      <c r="B940" s="13">
        <v>936</v>
      </c>
      <c r="C940" s="13">
        <v>13</v>
      </c>
      <c r="D940" s="3">
        <f t="shared" si="114"/>
        <v>37430</v>
      </c>
      <c r="L940" s="3">
        <f t="shared" si="112"/>
        <v>47</v>
      </c>
      <c r="M940" s="3" t="e">
        <f t="shared" si="113"/>
        <v>#N/A</v>
      </c>
      <c r="N940" s="11" t="e">
        <f t="shared" si="115"/>
        <v>#N/A</v>
      </c>
      <c r="O940" s="11" t="e">
        <f t="shared" si="116"/>
        <v>#N/A</v>
      </c>
      <c r="P940" s="11" t="e">
        <f t="shared" si="117"/>
        <v>#N/A</v>
      </c>
      <c r="Q940" s="11" t="e">
        <f t="shared" si="118"/>
        <v>#N/A</v>
      </c>
      <c r="R940" s="11" t="e">
        <f t="shared" ca="1" si="119"/>
        <v>#N/A</v>
      </c>
    </row>
    <row r="941" spans="2:18" ht="18.75" customHeight="1">
      <c r="B941" s="13">
        <v>937</v>
      </c>
      <c r="C941" s="13">
        <v>14</v>
      </c>
      <c r="D941" s="3">
        <f t="shared" si="114"/>
        <v>37470</v>
      </c>
      <c r="L941" s="3">
        <f t="shared" si="112"/>
        <v>47</v>
      </c>
      <c r="M941" s="3" t="e">
        <f t="shared" si="113"/>
        <v>#N/A</v>
      </c>
      <c r="N941" s="11" t="e">
        <f t="shared" si="115"/>
        <v>#N/A</v>
      </c>
      <c r="O941" s="11" t="e">
        <f t="shared" si="116"/>
        <v>#N/A</v>
      </c>
      <c r="P941" s="11" t="e">
        <f t="shared" si="117"/>
        <v>#N/A</v>
      </c>
      <c r="Q941" s="11" t="e">
        <f t="shared" si="118"/>
        <v>#N/A</v>
      </c>
      <c r="R941" s="11" t="e">
        <f t="shared" ca="1" si="119"/>
        <v>#N/A</v>
      </c>
    </row>
    <row r="942" spans="2:18" ht="18.75" customHeight="1">
      <c r="B942" s="13">
        <v>938</v>
      </c>
      <c r="C942" s="13">
        <v>16</v>
      </c>
      <c r="D942" s="3">
        <f t="shared" si="114"/>
        <v>37510</v>
      </c>
      <c r="L942" s="3">
        <f t="shared" si="112"/>
        <v>47</v>
      </c>
      <c r="M942" s="3" t="e">
        <f t="shared" si="113"/>
        <v>#N/A</v>
      </c>
      <c r="N942" s="11" t="e">
        <f t="shared" si="115"/>
        <v>#N/A</v>
      </c>
      <c r="O942" s="11" t="e">
        <f t="shared" si="116"/>
        <v>#N/A</v>
      </c>
      <c r="P942" s="11" t="e">
        <f t="shared" si="117"/>
        <v>#N/A</v>
      </c>
      <c r="Q942" s="11" t="e">
        <f t="shared" si="118"/>
        <v>#N/A</v>
      </c>
      <c r="R942" s="11" t="e">
        <f t="shared" ca="1" si="119"/>
        <v>#N/A</v>
      </c>
    </row>
    <row r="943" spans="2:18" ht="18.75" customHeight="1">
      <c r="B943" s="13">
        <v>939</v>
      </c>
      <c r="C943" s="13">
        <v>15</v>
      </c>
      <c r="D943" s="3">
        <f t="shared" si="114"/>
        <v>37550</v>
      </c>
      <c r="L943" s="3">
        <f t="shared" si="112"/>
        <v>47</v>
      </c>
      <c r="M943" s="3" t="e">
        <f t="shared" si="113"/>
        <v>#N/A</v>
      </c>
      <c r="N943" s="11" t="e">
        <f t="shared" si="115"/>
        <v>#N/A</v>
      </c>
      <c r="O943" s="11" t="e">
        <f t="shared" si="116"/>
        <v>#N/A</v>
      </c>
      <c r="P943" s="11" t="e">
        <f t="shared" si="117"/>
        <v>#N/A</v>
      </c>
      <c r="Q943" s="11" t="e">
        <f t="shared" si="118"/>
        <v>#N/A</v>
      </c>
      <c r="R943" s="11" t="e">
        <f t="shared" ca="1" si="119"/>
        <v>#N/A</v>
      </c>
    </row>
    <row r="944" spans="2:18" ht="18.75" customHeight="1">
      <c r="B944" s="13">
        <v>940</v>
      </c>
      <c r="C944" s="13">
        <v>14</v>
      </c>
      <c r="D944" s="3">
        <f t="shared" si="114"/>
        <v>37590</v>
      </c>
      <c r="L944" s="3">
        <f t="shared" si="112"/>
        <v>47</v>
      </c>
      <c r="M944" s="3" t="e">
        <f t="shared" si="113"/>
        <v>#N/A</v>
      </c>
      <c r="N944" s="11" t="e">
        <f t="shared" si="115"/>
        <v>#N/A</v>
      </c>
      <c r="O944" s="11" t="e">
        <f t="shared" si="116"/>
        <v>#N/A</v>
      </c>
      <c r="P944" s="11" t="e">
        <f t="shared" si="117"/>
        <v>#N/A</v>
      </c>
      <c r="Q944" s="11" t="e">
        <f t="shared" si="118"/>
        <v>#N/A</v>
      </c>
      <c r="R944" s="11" t="e">
        <f t="shared" ca="1" si="119"/>
        <v>#N/A</v>
      </c>
    </row>
    <row r="945" spans="2:18" ht="18.75" customHeight="1">
      <c r="B945" s="13">
        <v>941</v>
      </c>
      <c r="C945" s="13">
        <v>15</v>
      </c>
      <c r="D945" s="3">
        <f t="shared" si="114"/>
        <v>37630</v>
      </c>
      <c r="L945" s="3">
        <f t="shared" si="112"/>
        <v>48</v>
      </c>
      <c r="M945" s="3" t="e">
        <f t="shared" si="113"/>
        <v>#N/A</v>
      </c>
      <c r="N945" s="11" t="e">
        <f t="shared" si="115"/>
        <v>#N/A</v>
      </c>
      <c r="O945" s="11" t="e">
        <f t="shared" si="116"/>
        <v>#N/A</v>
      </c>
      <c r="P945" s="11" t="e">
        <f t="shared" si="117"/>
        <v>#N/A</v>
      </c>
      <c r="Q945" s="11" t="e">
        <f t="shared" si="118"/>
        <v>#N/A</v>
      </c>
      <c r="R945" s="11" t="e">
        <f t="shared" ca="1" si="119"/>
        <v>#N/A</v>
      </c>
    </row>
    <row r="946" spans="2:18" ht="18.75" customHeight="1">
      <c r="B946" s="13">
        <v>942</v>
      </c>
      <c r="C946" s="13">
        <v>14</v>
      </c>
      <c r="D946" s="3">
        <f t="shared" si="114"/>
        <v>37670</v>
      </c>
      <c r="L946" s="3">
        <f t="shared" si="112"/>
        <v>48</v>
      </c>
      <c r="M946" s="3" t="e">
        <f t="shared" si="113"/>
        <v>#N/A</v>
      </c>
      <c r="N946" s="11" t="e">
        <f t="shared" si="115"/>
        <v>#N/A</v>
      </c>
      <c r="O946" s="11" t="e">
        <f t="shared" si="116"/>
        <v>#N/A</v>
      </c>
      <c r="P946" s="11" t="e">
        <f t="shared" si="117"/>
        <v>#N/A</v>
      </c>
      <c r="Q946" s="11" t="e">
        <f t="shared" si="118"/>
        <v>#N/A</v>
      </c>
      <c r="R946" s="11" t="e">
        <f t="shared" ca="1" si="119"/>
        <v>#N/A</v>
      </c>
    </row>
    <row r="947" spans="2:18" ht="18.75" customHeight="1">
      <c r="B947" s="13">
        <v>943</v>
      </c>
      <c r="C947" s="13">
        <v>14</v>
      </c>
      <c r="D947" s="3">
        <f t="shared" si="114"/>
        <v>37710</v>
      </c>
      <c r="L947" s="3">
        <f t="shared" si="112"/>
        <v>48</v>
      </c>
      <c r="M947" s="3" t="e">
        <f t="shared" si="113"/>
        <v>#N/A</v>
      </c>
      <c r="N947" s="11" t="e">
        <f t="shared" si="115"/>
        <v>#N/A</v>
      </c>
      <c r="O947" s="11" t="e">
        <f t="shared" si="116"/>
        <v>#N/A</v>
      </c>
      <c r="P947" s="11" t="e">
        <f t="shared" si="117"/>
        <v>#N/A</v>
      </c>
      <c r="Q947" s="11" t="e">
        <f t="shared" si="118"/>
        <v>#N/A</v>
      </c>
      <c r="R947" s="11" t="e">
        <f t="shared" ca="1" si="119"/>
        <v>#N/A</v>
      </c>
    </row>
    <row r="948" spans="2:18" ht="18.75" customHeight="1">
      <c r="B948" s="13">
        <v>944</v>
      </c>
      <c r="C948" s="13">
        <v>15</v>
      </c>
      <c r="D948" s="3">
        <f t="shared" si="114"/>
        <v>37750</v>
      </c>
      <c r="L948" s="3">
        <f t="shared" si="112"/>
        <v>48</v>
      </c>
      <c r="M948" s="3" t="e">
        <f t="shared" si="113"/>
        <v>#N/A</v>
      </c>
      <c r="N948" s="11" t="e">
        <f t="shared" si="115"/>
        <v>#N/A</v>
      </c>
      <c r="O948" s="11" t="e">
        <f t="shared" si="116"/>
        <v>#N/A</v>
      </c>
      <c r="P948" s="11" t="e">
        <f t="shared" si="117"/>
        <v>#N/A</v>
      </c>
      <c r="Q948" s="11" t="e">
        <f t="shared" si="118"/>
        <v>#N/A</v>
      </c>
      <c r="R948" s="11" t="e">
        <f t="shared" ca="1" si="119"/>
        <v>#N/A</v>
      </c>
    </row>
    <row r="949" spans="2:18" ht="18.75" customHeight="1">
      <c r="B949" s="13">
        <v>945</v>
      </c>
      <c r="C949" s="13">
        <v>13</v>
      </c>
      <c r="D949" s="3">
        <f t="shared" si="114"/>
        <v>37790</v>
      </c>
      <c r="L949" s="3">
        <f t="shared" si="112"/>
        <v>48</v>
      </c>
      <c r="M949" s="3" t="e">
        <f t="shared" si="113"/>
        <v>#N/A</v>
      </c>
      <c r="N949" s="11" t="e">
        <f t="shared" si="115"/>
        <v>#N/A</v>
      </c>
      <c r="O949" s="11" t="e">
        <f t="shared" si="116"/>
        <v>#N/A</v>
      </c>
      <c r="P949" s="11" t="e">
        <f t="shared" si="117"/>
        <v>#N/A</v>
      </c>
      <c r="Q949" s="11" t="e">
        <f t="shared" si="118"/>
        <v>#N/A</v>
      </c>
      <c r="R949" s="11" t="e">
        <f t="shared" ca="1" si="119"/>
        <v>#N/A</v>
      </c>
    </row>
    <row r="950" spans="2:18" ht="18.75" customHeight="1">
      <c r="B950" s="13">
        <v>946</v>
      </c>
      <c r="C950" s="13">
        <v>14</v>
      </c>
      <c r="D950" s="3">
        <f t="shared" si="114"/>
        <v>37830</v>
      </c>
      <c r="L950" s="3">
        <f t="shared" si="112"/>
        <v>48</v>
      </c>
      <c r="M950" s="3" t="e">
        <f t="shared" si="113"/>
        <v>#N/A</v>
      </c>
      <c r="N950" s="11" t="e">
        <f t="shared" si="115"/>
        <v>#N/A</v>
      </c>
      <c r="O950" s="11" t="e">
        <f t="shared" si="116"/>
        <v>#N/A</v>
      </c>
      <c r="P950" s="11" t="e">
        <f t="shared" si="117"/>
        <v>#N/A</v>
      </c>
      <c r="Q950" s="11" t="e">
        <f t="shared" si="118"/>
        <v>#N/A</v>
      </c>
      <c r="R950" s="11" t="e">
        <f t="shared" ca="1" si="119"/>
        <v>#N/A</v>
      </c>
    </row>
    <row r="951" spans="2:18" ht="18.75" customHeight="1">
      <c r="B951" s="13">
        <v>947</v>
      </c>
      <c r="C951" s="13">
        <v>15</v>
      </c>
      <c r="D951" s="3">
        <f t="shared" si="114"/>
        <v>37870</v>
      </c>
      <c r="L951" s="3">
        <f t="shared" si="112"/>
        <v>48</v>
      </c>
      <c r="M951" s="3" t="e">
        <f t="shared" si="113"/>
        <v>#N/A</v>
      </c>
      <c r="N951" s="11" t="e">
        <f t="shared" si="115"/>
        <v>#N/A</v>
      </c>
      <c r="O951" s="11" t="e">
        <f t="shared" si="116"/>
        <v>#N/A</v>
      </c>
      <c r="P951" s="11" t="e">
        <f t="shared" si="117"/>
        <v>#N/A</v>
      </c>
      <c r="Q951" s="11" t="e">
        <f t="shared" si="118"/>
        <v>#N/A</v>
      </c>
      <c r="R951" s="11" t="e">
        <f t="shared" ca="1" si="119"/>
        <v>#N/A</v>
      </c>
    </row>
    <row r="952" spans="2:18" ht="18.75" customHeight="1">
      <c r="B952" s="13">
        <v>948</v>
      </c>
      <c r="C952" s="13">
        <v>14</v>
      </c>
      <c r="D952" s="3">
        <f t="shared" si="114"/>
        <v>37910</v>
      </c>
      <c r="L952" s="3">
        <f t="shared" si="112"/>
        <v>48</v>
      </c>
      <c r="M952" s="3" t="e">
        <f t="shared" si="113"/>
        <v>#N/A</v>
      </c>
      <c r="N952" s="11" t="e">
        <f t="shared" si="115"/>
        <v>#N/A</v>
      </c>
      <c r="O952" s="11" t="e">
        <f t="shared" si="116"/>
        <v>#N/A</v>
      </c>
      <c r="P952" s="11" t="e">
        <f t="shared" si="117"/>
        <v>#N/A</v>
      </c>
      <c r="Q952" s="11" t="e">
        <f t="shared" si="118"/>
        <v>#N/A</v>
      </c>
      <c r="R952" s="11" t="e">
        <f t="shared" ca="1" si="119"/>
        <v>#N/A</v>
      </c>
    </row>
    <row r="953" spans="2:18" ht="18.75" customHeight="1">
      <c r="B953" s="13">
        <v>949</v>
      </c>
      <c r="C953" s="13">
        <v>14</v>
      </c>
      <c r="D953" s="3">
        <f t="shared" si="114"/>
        <v>37950</v>
      </c>
      <c r="L953" s="3">
        <f t="shared" si="112"/>
        <v>48</v>
      </c>
      <c r="M953" s="3" t="e">
        <f t="shared" si="113"/>
        <v>#N/A</v>
      </c>
      <c r="N953" s="11" t="e">
        <f t="shared" si="115"/>
        <v>#N/A</v>
      </c>
      <c r="O953" s="11" t="e">
        <f t="shared" si="116"/>
        <v>#N/A</v>
      </c>
      <c r="P953" s="11" t="e">
        <f t="shared" si="117"/>
        <v>#N/A</v>
      </c>
      <c r="Q953" s="11" t="e">
        <f t="shared" si="118"/>
        <v>#N/A</v>
      </c>
      <c r="R953" s="11" t="e">
        <f t="shared" ca="1" si="119"/>
        <v>#N/A</v>
      </c>
    </row>
    <row r="954" spans="2:18" ht="18.75" customHeight="1">
      <c r="B954" s="13">
        <v>950</v>
      </c>
      <c r="C954" s="13">
        <v>16</v>
      </c>
      <c r="D954" s="3">
        <f t="shared" si="114"/>
        <v>37990</v>
      </c>
      <c r="L954" s="3">
        <f t="shared" si="112"/>
        <v>48</v>
      </c>
      <c r="M954" s="3" t="e">
        <f t="shared" si="113"/>
        <v>#N/A</v>
      </c>
      <c r="N954" s="11" t="e">
        <f t="shared" si="115"/>
        <v>#N/A</v>
      </c>
      <c r="O954" s="11" t="e">
        <f t="shared" si="116"/>
        <v>#N/A</v>
      </c>
      <c r="P954" s="11" t="e">
        <f t="shared" si="117"/>
        <v>#N/A</v>
      </c>
      <c r="Q954" s="11" t="e">
        <f t="shared" si="118"/>
        <v>#N/A</v>
      </c>
      <c r="R954" s="11" t="e">
        <f t="shared" ca="1" si="119"/>
        <v>#N/A</v>
      </c>
    </row>
    <row r="955" spans="2:18" ht="18.75" customHeight="1">
      <c r="B955" s="13">
        <v>951</v>
      </c>
      <c r="C955" s="13">
        <v>13</v>
      </c>
      <c r="D955" s="3">
        <f t="shared" si="114"/>
        <v>38030</v>
      </c>
      <c r="L955" s="3">
        <f t="shared" si="112"/>
        <v>48</v>
      </c>
      <c r="M955" s="3" t="e">
        <f t="shared" si="113"/>
        <v>#N/A</v>
      </c>
      <c r="N955" s="11" t="e">
        <f t="shared" si="115"/>
        <v>#N/A</v>
      </c>
      <c r="O955" s="11" t="e">
        <f t="shared" si="116"/>
        <v>#N/A</v>
      </c>
      <c r="P955" s="11" t="e">
        <f t="shared" si="117"/>
        <v>#N/A</v>
      </c>
      <c r="Q955" s="11" t="e">
        <f t="shared" si="118"/>
        <v>#N/A</v>
      </c>
      <c r="R955" s="11" t="e">
        <f t="shared" ca="1" si="119"/>
        <v>#N/A</v>
      </c>
    </row>
    <row r="956" spans="2:18" ht="18.75" customHeight="1">
      <c r="B956" s="13">
        <v>952</v>
      </c>
      <c r="C956" s="13">
        <v>14</v>
      </c>
      <c r="D956" s="3">
        <f t="shared" si="114"/>
        <v>38070</v>
      </c>
      <c r="L956" s="3">
        <f t="shared" si="112"/>
        <v>48</v>
      </c>
      <c r="M956" s="3" t="e">
        <f t="shared" si="113"/>
        <v>#N/A</v>
      </c>
      <c r="N956" s="11" t="e">
        <f t="shared" si="115"/>
        <v>#N/A</v>
      </c>
      <c r="O956" s="11" t="e">
        <f t="shared" si="116"/>
        <v>#N/A</v>
      </c>
      <c r="P956" s="11" t="e">
        <f t="shared" si="117"/>
        <v>#N/A</v>
      </c>
      <c r="Q956" s="11" t="e">
        <f t="shared" si="118"/>
        <v>#N/A</v>
      </c>
      <c r="R956" s="11" t="e">
        <f t="shared" ca="1" si="119"/>
        <v>#N/A</v>
      </c>
    </row>
    <row r="957" spans="2:18" ht="18.75" customHeight="1">
      <c r="B957" s="13">
        <v>953</v>
      </c>
      <c r="C957" s="13">
        <v>16</v>
      </c>
      <c r="D957" s="3">
        <f t="shared" si="114"/>
        <v>38110</v>
      </c>
      <c r="L957" s="3">
        <f t="shared" si="112"/>
        <v>48</v>
      </c>
      <c r="M957" s="3" t="e">
        <f t="shared" si="113"/>
        <v>#N/A</v>
      </c>
      <c r="N957" s="11" t="e">
        <f t="shared" si="115"/>
        <v>#N/A</v>
      </c>
      <c r="O957" s="11" t="e">
        <f t="shared" si="116"/>
        <v>#N/A</v>
      </c>
      <c r="P957" s="11" t="e">
        <f t="shared" si="117"/>
        <v>#N/A</v>
      </c>
      <c r="Q957" s="11" t="e">
        <f t="shared" si="118"/>
        <v>#N/A</v>
      </c>
      <c r="R957" s="11" t="e">
        <f t="shared" ca="1" si="119"/>
        <v>#N/A</v>
      </c>
    </row>
    <row r="958" spans="2:18" ht="18.75" customHeight="1">
      <c r="B958" s="13">
        <v>954</v>
      </c>
      <c r="C958" s="13">
        <v>16</v>
      </c>
      <c r="D958" s="3">
        <f t="shared" si="114"/>
        <v>38150</v>
      </c>
      <c r="L958" s="3">
        <f t="shared" si="112"/>
        <v>48</v>
      </c>
      <c r="M958" s="3" t="e">
        <f t="shared" si="113"/>
        <v>#N/A</v>
      </c>
      <c r="N958" s="11" t="e">
        <f t="shared" si="115"/>
        <v>#N/A</v>
      </c>
      <c r="O958" s="11" t="e">
        <f t="shared" si="116"/>
        <v>#N/A</v>
      </c>
      <c r="P958" s="11" t="e">
        <f t="shared" si="117"/>
        <v>#N/A</v>
      </c>
      <c r="Q958" s="11" t="e">
        <f t="shared" si="118"/>
        <v>#N/A</v>
      </c>
      <c r="R958" s="11" t="e">
        <f t="shared" ca="1" si="119"/>
        <v>#N/A</v>
      </c>
    </row>
    <row r="959" spans="2:18" ht="18.75" customHeight="1">
      <c r="B959" s="13">
        <v>955</v>
      </c>
      <c r="C959" s="13">
        <v>16</v>
      </c>
      <c r="D959" s="3">
        <f t="shared" si="114"/>
        <v>38190</v>
      </c>
      <c r="L959" s="3">
        <f t="shared" si="112"/>
        <v>48</v>
      </c>
      <c r="M959" s="3" t="e">
        <f t="shared" si="113"/>
        <v>#N/A</v>
      </c>
      <c r="N959" s="11" t="e">
        <f t="shared" si="115"/>
        <v>#N/A</v>
      </c>
      <c r="O959" s="11" t="e">
        <f t="shared" si="116"/>
        <v>#N/A</v>
      </c>
      <c r="P959" s="11" t="e">
        <f t="shared" si="117"/>
        <v>#N/A</v>
      </c>
      <c r="Q959" s="11" t="e">
        <f t="shared" si="118"/>
        <v>#N/A</v>
      </c>
      <c r="R959" s="11" t="e">
        <f t="shared" ca="1" si="119"/>
        <v>#N/A</v>
      </c>
    </row>
    <row r="960" spans="2:18" ht="18.75" customHeight="1">
      <c r="B960" s="13">
        <v>956</v>
      </c>
      <c r="C960" s="13">
        <v>17</v>
      </c>
      <c r="D960" s="3">
        <f t="shared" si="114"/>
        <v>38230</v>
      </c>
      <c r="L960" s="3">
        <f t="shared" si="112"/>
        <v>48</v>
      </c>
      <c r="M960" s="3" t="e">
        <f t="shared" si="113"/>
        <v>#N/A</v>
      </c>
      <c r="N960" s="11" t="e">
        <f t="shared" si="115"/>
        <v>#N/A</v>
      </c>
      <c r="O960" s="11" t="e">
        <f t="shared" si="116"/>
        <v>#N/A</v>
      </c>
      <c r="P960" s="11" t="e">
        <f t="shared" si="117"/>
        <v>#N/A</v>
      </c>
      <c r="Q960" s="11" t="e">
        <f t="shared" si="118"/>
        <v>#N/A</v>
      </c>
      <c r="R960" s="11" t="e">
        <f t="shared" ca="1" si="119"/>
        <v>#N/A</v>
      </c>
    </row>
    <row r="961" spans="2:18" ht="18.75" customHeight="1">
      <c r="B961" s="13">
        <v>957</v>
      </c>
      <c r="C961" s="13">
        <v>18</v>
      </c>
      <c r="D961" s="3">
        <f t="shared" si="114"/>
        <v>38270</v>
      </c>
      <c r="L961" s="3">
        <f t="shared" si="112"/>
        <v>48</v>
      </c>
      <c r="M961" s="3" t="e">
        <f t="shared" si="113"/>
        <v>#N/A</v>
      </c>
      <c r="N961" s="11" t="e">
        <f t="shared" si="115"/>
        <v>#N/A</v>
      </c>
      <c r="O961" s="11" t="e">
        <f t="shared" si="116"/>
        <v>#N/A</v>
      </c>
      <c r="P961" s="11" t="e">
        <f t="shared" si="117"/>
        <v>#N/A</v>
      </c>
      <c r="Q961" s="11" t="e">
        <f t="shared" si="118"/>
        <v>#N/A</v>
      </c>
      <c r="R961" s="11" t="e">
        <f t="shared" ca="1" si="119"/>
        <v>#N/A</v>
      </c>
    </row>
    <row r="962" spans="2:18" ht="18.75" customHeight="1">
      <c r="B962" s="13">
        <v>958</v>
      </c>
      <c r="C962" s="13">
        <v>14</v>
      </c>
      <c r="D962" s="3">
        <f t="shared" si="114"/>
        <v>38310</v>
      </c>
      <c r="L962" s="3">
        <f t="shared" si="112"/>
        <v>48</v>
      </c>
      <c r="M962" s="3" t="e">
        <f t="shared" si="113"/>
        <v>#N/A</v>
      </c>
      <c r="N962" s="11" t="e">
        <f t="shared" si="115"/>
        <v>#N/A</v>
      </c>
      <c r="O962" s="11" t="e">
        <f t="shared" si="116"/>
        <v>#N/A</v>
      </c>
      <c r="P962" s="11" t="e">
        <f t="shared" si="117"/>
        <v>#N/A</v>
      </c>
      <c r="Q962" s="11" t="e">
        <f t="shared" si="118"/>
        <v>#N/A</v>
      </c>
      <c r="R962" s="11" t="e">
        <f t="shared" ca="1" si="119"/>
        <v>#N/A</v>
      </c>
    </row>
    <row r="963" spans="2:18" ht="18.75" customHeight="1">
      <c r="B963" s="13">
        <v>959</v>
      </c>
      <c r="C963" s="13">
        <v>15</v>
      </c>
      <c r="D963" s="3">
        <f t="shared" si="114"/>
        <v>38350</v>
      </c>
      <c r="L963" s="3">
        <f t="shared" si="112"/>
        <v>48</v>
      </c>
      <c r="M963" s="3" t="e">
        <f t="shared" si="113"/>
        <v>#N/A</v>
      </c>
      <c r="N963" s="11" t="e">
        <f t="shared" si="115"/>
        <v>#N/A</v>
      </c>
      <c r="O963" s="11" t="e">
        <f t="shared" si="116"/>
        <v>#N/A</v>
      </c>
      <c r="P963" s="11" t="e">
        <f t="shared" si="117"/>
        <v>#N/A</v>
      </c>
      <c r="Q963" s="11" t="e">
        <f t="shared" si="118"/>
        <v>#N/A</v>
      </c>
      <c r="R963" s="11" t="e">
        <f t="shared" ca="1" si="119"/>
        <v>#N/A</v>
      </c>
    </row>
    <row r="964" spans="2:18" ht="18.75" customHeight="1">
      <c r="B964" s="13">
        <v>960</v>
      </c>
      <c r="C964" s="13">
        <v>15</v>
      </c>
      <c r="D964" s="3">
        <f t="shared" si="114"/>
        <v>38390</v>
      </c>
      <c r="L964" s="3">
        <f t="shared" si="112"/>
        <v>48</v>
      </c>
      <c r="M964" s="3" t="e">
        <f t="shared" si="113"/>
        <v>#N/A</v>
      </c>
      <c r="N964" s="11" t="e">
        <f t="shared" si="115"/>
        <v>#N/A</v>
      </c>
      <c r="O964" s="11" t="e">
        <f t="shared" si="116"/>
        <v>#N/A</v>
      </c>
      <c r="P964" s="11" t="e">
        <f t="shared" si="117"/>
        <v>#N/A</v>
      </c>
      <c r="Q964" s="11" t="e">
        <f t="shared" si="118"/>
        <v>#N/A</v>
      </c>
      <c r="R964" s="11" t="e">
        <f t="shared" ca="1" si="119"/>
        <v>#N/A</v>
      </c>
    </row>
    <row r="965" spans="2:18" ht="18.75" customHeight="1">
      <c r="B965" s="13">
        <v>961</v>
      </c>
      <c r="C965" s="13">
        <v>14</v>
      </c>
      <c r="D965" s="3">
        <f t="shared" si="114"/>
        <v>38430</v>
      </c>
      <c r="L965" s="3">
        <f t="shared" ref="L965:L1003" si="120">IF(B965="",NA(),ROUNDUP(B965/J$5,0))</f>
        <v>49</v>
      </c>
      <c r="M965" s="3" t="e">
        <f t="shared" ref="M965:M1003" si="121">IF(OR(B965&gt;J$7,B965=""),NA(),B965)</f>
        <v>#N/A</v>
      </c>
      <c r="N965" s="11" t="e">
        <f t="shared" si="115"/>
        <v>#N/A</v>
      </c>
      <c r="O965" s="11" t="e">
        <f t="shared" si="116"/>
        <v>#N/A</v>
      </c>
      <c r="P965" s="11" t="e">
        <f t="shared" si="117"/>
        <v>#N/A</v>
      </c>
      <c r="Q965" s="11" t="e">
        <f t="shared" si="118"/>
        <v>#N/A</v>
      </c>
      <c r="R965" s="11" t="e">
        <f t="shared" ca="1" si="119"/>
        <v>#N/A</v>
      </c>
    </row>
    <row r="966" spans="2:18" ht="18.75" customHeight="1">
      <c r="B966" s="13">
        <v>962</v>
      </c>
      <c r="C966" s="13">
        <v>14</v>
      </c>
      <c r="D966" s="3">
        <f t="shared" ref="D966:D1004" si="122">G$5*B966+G$6</f>
        <v>38470</v>
      </c>
      <c r="L966" s="3">
        <f t="shared" si="120"/>
        <v>49</v>
      </c>
      <c r="M966" s="3" t="e">
        <f t="shared" si="121"/>
        <v>#N/A</v>
      </c>
      <c r="N966" s="11" t="e">
        <f t="shared" ref="N966:N1004" si="123">(M966-1)*J$5+1</f>
        <v>#N/A</v>
      </c>
      <c r="O966" s="11" t="e">
        <f t="shared" ref="O966:O1004" si="124">M966*J$5</f>
        <v>#N/A</v>
      </c>
      <c r="P966" s="11" t="e">
        <f t="shared" ref="P966:P1004" si="125">(N966+O966)/2*G$5+G$6</f>
        <v>#N/A</v>
      </c>
      <c r="Q966" s="11" t="e">
        <f t="shared" ref="Q966:Q1004" si="126">IF(J$6="B",M966,P966)</f>
        <v>#N/A</v>
      </c>
      <c r="R966" s="11" t="e">
        <f t="shared" ref="R966:R1004" ca="1" si="127">SUM(OFFSET(INDIRECT("C"&amp;TEXT(5+(M966-1)*J$5,"#")),0,0,J$5,1))</f>
        <v>#N/A</v>
      </c>
    </row>
    <row r="967" spans="2:18" ht="18.75" customHeight="1">
      <c r="B967" s="13">
        <v>963</v>
      </c>
      <c r="C967" s="13">
        <v>12</v>
      </c>
      <c r="D967" s="3">
        <f t="shared" si="122"/>
        <v>38510</v>
      </c>
      <c r="L967" s="3">
        <f t="shared" si="120"/>
        <v>49</v>
      </c>
      <c r="M967" s="3" t="e">
        <f t="shared" si="121"/>
        <v>#N/A</v>
      </c>
      <c r="N967" s="11" t="e">
        <f t="shared" si="123"/>
        <v>#N/A</v>
      </c>
      <c r="O967" s="11" t="e">
        <f t="shared" si="124"/>
        <v>#N/A</v>
      </c>
      <c r="P967" s="11" t="e">
        <f t="shared" si="125"/>
        <v>#N/A</v>
      </c>
      <c r="Q967" s="11" t="e">
        <f t="shared" si="126"/>
        <v>#N/A</v>
      </c>
      <c r="R967" s="11" t="e">
        <f t="shared" ca="1" si="127"/>
        <v>#N/A</v>
      </c>
    </row>
    <row r="968" spans="2:18" ht="18.75" customHeight="1">
      <c r="B968" s="13">
        <v>964</v>
      </c>
      <c r="C968" s="13">
        <v>13</v>
      </c>
      <c r="D968" s="3">
        <f t="shared" si="122"/>
        <v>38550</v>
      </c>
      <c r="L968" s="3">
        <f t="shared" si="120"/>
        <v>49</v>
      </c>
      <c r="M968" s="3" t="e">
        <f t="shared" si="121"/>
        <v>#N/A</v>
      </c>
      <c r="N968" s="11" t="e">
        <f t="shared" si="123"/>
        <v>#N/A</v>
      </c>
      <c r="O968" s="11" t="e">
        <f t="shared" si="124"/>
        <v>#N/A</v>
      </c>
      <c r="P968" s="11" t="e">
        <f t="shared" si="125"/>
        <v>#N/A</v>
      </c>
      <c r="Q968" s="11" t="e">
        <f t="shared" si="126"/>
        <v>#N/A</v>
      </c>
      <c r="R968" s="11" t="e">
        <f t="shared" ca="1" si="127"/>
        <v>#N/A</v>
      </c>
    </row>
    <row r="969" spans="2:18" ht="18.75" customHeight="1">
      <c r="B969" s="13">
        <v>965</v>
      </c>
      <c r="C969" s="13">
        <v>15</v>
      </c>
      <c r="D969" s="3">
        <f t="shared" si="122"/>
        <v>38590</v>
      </c>
      <c r="L969" s="3">
        <f t="shared" si="120"/>
        <v>49</v>
      </c>
      <c r="M969" s="3" t="e">
        <f t="shared" si="121"/>
        <v>#N/A</v>
      </c>
      <c r="N969" s="11" t="e">
        <f t="shared" si="123"/>
        <v>#N/A</v>
      </c>
      <c r="O969" s="11" t="e">
        <f t="shared" si="124"/>
        <v>#N/A</v>
      </c>
      <c r="P969" s="11" t="e">
        <f t="shared" si="125"/>
        <v>#N/A</v>
      </c>
      <c r="Q969" s="11" t="e">
        <f t="shared" si="126"/>
        <v>#N/A</v>
      </c>
      <c r="R969" s="11" t="e">
        <f t="shared" ca="1" si="127"/>
        <v>#N/A</v>
      </c>
    </row>
    <row r="970" spans="2:18" ht="18.75" customHeight="1">
      <c r="B970" s="13">
        <v>966</v>
      </c>
      <c r="C970" s="13">
        <v>14</v>
      </c>
      <c r="D970" s="3">
        <f t="shared" si="122"/>
        <v>38630</v>
      </c>
      <c r="L970" s="3">
        <f t="shared" si="120"/>
        <v>49</v>
      </c>
      <c r="M970" s="3" t="e">
        <f t="shared" si="121"/>
        <v>#N/A</v>
      </c>
      <c r="N970" s="11" t="e">
        <f t="shared" si="123"/>
        <v>#N/A</v>
      </c>
      <c r="O970" s="11" t="e">
        <f t="shared" si="124"/>
        <v>#N/A</v>
      </c>
      <c r="P970" s="11" t="e">
        <f t="shared" si="125"/>
        <v>#N/A</v>
      </c>
      <c r="Q970" s="11" t="e">
        <f t="shared" si="126"/>
        <v>#N/A</v>
      </c>
      <c r="R970" s="11" t="e">
        <f t="shared" ca="1" si="127"/>
        <v>#N/A</v>
      </c>
    </row>
    <row r="971" spans="2:18" ht="18.75" customHeight="1">
      <c r="B971" s="13">
        <v>967</v>
      </c>
      <c r="C971" s="13">
        <v>12</v>
      </c>
      <c r="D971" s="3">
        <f t="shared" si="122"/>
        <v>38670</v>
      </c>
      <c r="L971" s="3">
        <f t="shared" si="120"/>
        <v>49</v>
      </c>
      <c r="M971" s="3" t="e">
        <f t="shared" si="121"/>
        <v>#N/A</v>
      </c>
      <c r="N971" s="11" t="e">
        <f t="shared" si="123"/>
        <v>#N/A</v>
      </c>
      <c r="O971" s="11" t="e">
        <f t="shared" si="124"/>
        <v>#N/A</v>
      </c>
      <c r="P971" s="11" t="e">
        <f t="shared" si="125"/>
        <v>#N/A</v>
      </c>
      <c r="Q971" s="11" t="e">
        <f t="shared" si="126"/>
        <v>#N/A</v>
      </c>
      <c r="R971" s="11" t="e">
        <f t="shared" ca="1" si="127"/>
        <v>#N/A</v>
      </c>
    </row>
    <row r="972" spans="2:18" ht="18.75" customHeight="1">
      <c r="B972" s="13">
        <v>968</v>
      </c>
      <c r="C972" s="13">
        <v>13</v>
      </c>
      <c r="D972" s="3">
        <f t="shared" si="122"/>
        <v>38710</v>
      </c>
      <c r="L972" s="3">
        <f t="shared" si="120"/>
        <v>49</v>
      </c>
      <c r="M972" s="3" t="e">
        <f t="shared" si="121"/>
        <v>#N/A</v>
      </c>
      <c r="N972" s="11" t="e">
        <f t="shared" si="123"/>
        <v>#N/A</v>
      </c>
      <c r="O972" s="11" t="e">
        <f t="shared" si="124"/>
        <v>#N/A</v>
      </c>
      <c r="P972" s="11" t="e">
        <f t="shared" si="125"/>
        <v>#N/A</v>
      </c>
      <c r="Q972" s="11" t="e">
        <f t="shared" si="126"/>
        <v>#N/A</v>
      </c>
      <c r="R972" s="11" t="e">
        <f t="shared" ca="1" si="127"/>
        <v>#N/A</v>
      </c>
    </row>
    <row r="973" spans="2:18" ht="18.75" customHeight="1">
      <c r="B973" s="13">
        <v>969</v>
      </c>
      <c r="C973" s="13">
        <v>14</v>
      </c>
      <c r="D973" s="3">
        <f t="shared" si="122"/>
        <v>38750</v>
      </c>
      <c r="L973" s="3">
        <f t="shared" si="120"/>
        <v>49</v>
      </c>
      <c r="M973" s="3" t="e">
        <f t="shared" si="121"/>
        <v>#N/A</v>
      </c>
      <c r="N973" s="11" t="e">
        <f t="shared" si="123"/>
        <v>#N/A</v>
      </c>
      <c r="O973" s="11" t="e">
        <f t="shared" si="124"/>
        <v>#N/A</v>
      </c>
      <c r="P973" s="11" t="e">
        <f t="shared" si="125"/>
        <v>#N/A</v>
      </c>
      <c r="Q973" s="11" t="e">
        <f t="shared" si="126"/>
        <v>#N/A</v>
      </c>
      <c r="R973" s="11" t="e">
        <f t="shared" ca="1" si="127"/>
        <v>#N/A</v>
      </c>
    </row>
    <row r="974" spans="2:18" ht="18.75" customHeight="1">
      <c r="B974" s="13">
        <v>970</v>
      </c>
      <c r="C974" s="13">
        <v>11</v>
      </c>
      <c r="D974" s="3">
        <f t="shared" si="122"/>
        <v>38790</v>
      </c>
      <c r="L974" s="3">
        <f t="shared" si="120"/>
        <v>49</v>
      </c>
      <c r="M974" s="3" t="e">
        <f t="shared" si="121"/>
        <v>#N/A</v>
      </c>
      <c r="N974" s="11" t="e">
        <f t="shared" si="123"/>
        <v>#N/A</v>
      </c>
      <c r="O974" s="11" t="e">
        <f t="shared" si="124"/>
        <v>#N/A</v>
      </c>
      <c r="P974" s="11" t="e">
        <f t="shared" si="125"/>
        <v>#N/A</v>
      </c>
      <c r="Q974" s="11" t="e">
        <f t="shared" si="126"/>
        <v>#N/A</v>
      </c>
      <c r="R974" s="11" t="e">
        <f t="shared" ca="1" si="127"/>
        <v>#N/A</v>
      </c>
    </row>
    <row r="975" spans="2:18" ht="18.75" customHeight="1">
      <c r="B975" s="13">
        <v>971</v>
      </c>
      <c r="C975" s="13">
        <v>16</v>
      </c>
      <c r="D975" s="3">
        <f t="shared" si="122"/>
        <v>38830</v>
      </c>
      <c r="L975" s="3">
        <f t="shared" si="120"/>
        <v>49</v>
      </c>
      <c r="M975" s="3" t="e">
        <f t="shared" si="121"/>
        <v>#N/A</v>
      </c>
      <c r="N975" s="11" t="e">
        <f t="shared" si="123"/>
        <v>#N/A</v>
      </c>
      <c r="O975" s="11" t="e">
        <f t="shared" si="124"/>
        <v>#N/A</v>
      </c>
      <c r="P975" s="11" t="e">
        <f t="shared" si="125"/>
        <v>#N/A</v>
      </c>
      <c r="Q975" s="11" t="e">
        <f t="shared" si="126"/>
        <v>#N/A</v>
      </c>
      <c r="R975" s="11" t="e">
        <f t="shared" ca="1" si="127"/>
        <v>#N/A</v>
      </c>
    </row>
    <row r="976" spans="2:18" ht="18.75" customHeight="1">
      <c r="B976" s="13">
        <v>972</v>
      </c>
      <c r="C976" s="13">
        <v>15</v>
      </c>
      <c r="D976" s="3">
        <f t="shared" si="122"/>
        <v>38870</v>
      </c>
      <c r="L976" s="3">
        <f t="shared" si="120"/>
        <v>49</v>
      </c>
      <c r="M976" s="3" t="e">
        <f t="shared" si="121"/>
        <v>#N/A</v>
      </c>
      <c r="N976" s="11" t="e">
        <f t="shared" si="123"/>
        <v>#N/A</v>
      </c>
      <c r="O976" s="11" t="e">
        <f t="shared" si="124"/>
        <v>#N/A</v>
      </c>
      <c r="P976" s="11" t="e">
        <f t="shared" si="125"/>
        <v>#N/A</v>
      </c>
      <c r="Q976" s="11" t="e">
        <f t="shared" si="126"/>
        <v>#N/A</v>
      </c>
      <c r="R976" s="11" t="e">
        <f t="shared" ca="1" si="127"/>
        <v>#N/A</v>
      </c>
    </row>
    <row r="977" spans="2:18" ht="18.75" customHeight="1">
      <c r="B977" s="13">
        <v>973</v>
      </c>
      <c r="C977" s="13">
        <v>17</v>
      </c>
      <c r="D977" s="3">
        <f t="shared" si="122"/>
        <v>38910</v>
      </c>
      <c r="L977" s="3">
        <f t="shared" si="120"/>
        <v>49</v>
      </c>
      <c r="M977" s="3" t="e">
        <f t="shared" si="121"/>
        <v>#N/A</v>
      </c>
      <c r="N977" s="11" t="e">
        <f t="shared" si="123"/>
        <v>#N/A</v>
      </c>
      <c r="O977" s="11" t="e">
        <f t="shared" si="124"/>
        <v>#N/A</v>
      </c>
      <c r="P977" s="11" t="e">
        <f t="shared" si="125"/>
        <v>#N/A</v>
      </c>
      <c r="Q977" s="11" t="e">
        <f t="shared" si="126"/>
        <v>#N/A</v>
      </c>
      <c r="R977" s="11" t="e">
        <f t="shared" ca="1" si="127"/>
        <v>#N/A</v>
      </c>
    </row>
    <row r="978" spans="2:18" ht="18.75" customHeight="1">
      <c r="B978" s="13">
        <v>974</v>
      </c>
      <c r="C978" s="13">
        <v>16</v>
      </c>
      <c r="D978" s="3">
        <f t="shared" si="122"/>
        <v>38950</v>
      </c>
      <c r="L978" s="3">
        <f t="shared" si="120"/>
        <v>49</v>
      </c>
      <c r="M978" s="3" t="e">
        <f t="shared" si="121"/>
        <v>#N/A</v>
      </c>
      <c r="N978" s="11" t="e">
        <f t="shared" si="123"/>
        <v>#N/A</v>
      </c>
      <c r="O978" s="11" t="e">
        <f t="shared" si="124"/>
        <v>#N/A</v>
      </c>
      <c r="P978" s="11" t="e">
        <f t="shared" si="125"/>
        <v>#N/A</v>
      </c>
      <c r="Q978" s="11" t="e">
        <f t="shared" si="126"/>
        <v>#N/A</v>
      </c>
      <c r="R978" s="11" t="e">
        <f t="shared" ca="1" si="127"/>
        <v>#N/A</v>
      </c>
    </row>
    <row r="979" spans="2:18" ht="18.75" customHeight="1">
      <c r="B979" s="13">
        <v>975</v>
      </c>
      <c r="C979" s="13">
        <v>16</v>
      </c>
      <c r="D979" s="3">
        <f t="shared" si="122"/>
        <v>38990</v>
      </c>
      <c r="L979" s="3">
        <f t="shared" si="120"/>
        <v>49</v>
      </c>
      <c r="M979" s="3" t="e">
        <f t="shared" si="121"/>
        <v>#N/A</v>
      </c>
      <c r="N979" s="11" t="e">
        <f t="shared" si="123"/>
        <v>#N/A</v>
      </c>
      <c r="O979" s="11" t="e">
        <f t="shared" si="124"/>
        <v>#N/A</v>
      </c>
      <c r="P979" s="11" t="e">
        <f t="shared" si="125"/>
        <v>#N/A</v>
      </c>
      <c r="Q979" s="11" t="e">
        <f t="shared" si="126"/>
        <v>#N/A</v>
      </c>
      <c r="R979" s="11" t="e">
        <f t="shared" ca="1" si="127"/>
        <v>#N/A</v>
      </c>
    </row>
    <row r="980" spans="2:18" ht="18.75" customHeight="1">
      <c r="B980" s="13">
        <v>976</v>
      </c>
      <c r="C980" s="13">
        <v>15</v>
      </c>
      <c r="D980" s="3">
        <f t="shared" si="122"/>
        <v>39030</v>
      </c>
      <c r="L980" s="3">
        <f t="shared" si="120"/>
        <v>49</v>
      </c>
      <c r="M980" s="3" t="e">
        <f t="shared" si="121"/>
        <v>#N/A</v>
      </c>
      <c r="N980" s="11" t="e">
        <f t="shared" si="123"/>
        <v>#N/A</v>
      </c>
      <c r="O980" s="11" t="e">
        <f t="shared" si="124"/>
        <v>#N/A</v>
      </c>
      <c r="P980" s="11" t="e">
        <f t="shared" si="125"/>
        <v>#N/A</v>
      </c>
      <c r="Q980" s="11" t="e">
        <f t="shared" si="126"/>
        <v>#N/A</v>
      </c>
      <c r="R980" s="11" t="e">
        <f t="shared" ca="1" si="127"/>
        <v>#N/A</v>
      </c>
    </row>
    <row r="981" spans="2:18" ht="18.75" customHeight="1">
      <c r="B981" s="13">
        <v>977</v>
      </c>
      <c r="C981" s="13">
        <v>15</v>
      </c>
      <c r="D981" s="3">
        <f t="shared" si="122"/>
        <v>39070</v>
      </c>
      <c r="L981" s="3">
        <f t="shared" si="120"/>
        <v>49</v>
      </c>
      <c r="M981" s="3" t="e">
        <f t="shared" si="121"/>
        <v>#N/A</v>
      </c>
      <c r="N981" s="11" t="e">
        <f t="shared" si="123"/>
        <v>#N/A</v>
      </c>
      <c r="O981" s="11" t="e">
        <f t="shared" si="124"/>
        <v>#N/A</v>
      </c>
      <c r="P981" s="11" t="e">
        <f t="shared" si="125"/>
        <v>#N/A</v>
      </c>
      <c r="Q981" s="11" t="e">
        <f t="shared" si="126"/>
        <v>#N/A</v>
      </c>
      <c r="R981" s="11" t="e">
        <f t="shared" ca="1" si="127"/>
        <v>#N/A</v>
      </c>
    </row>
    <row r="982" spans="2:18" ht="18.75" customHeight="1">
      <c r="B982" s="13">
        <v>978</v>
      </c>
      <c r="C982" s="13">
        <v>15</v>
      </c>
      <c r="D982" s="3">
        <f t="shared" si="122"/>
        <v>39110</v>
      </c>
      <c r="L982" s="3">
        <f t="shared" si="120"/>
        <v>49</v>
      </c>
      <c r="M982" s="3" t="e">
        <f t="shared" si="121"/>
        <v>#N/A</v>
      </c>
      <c r="N982" s="11" t="e">
        <f t="shared" si="123"/>
        <v>#N/A</v>
      </c>
      <c r="O982" s="11" t="e">
        <f t="shared" si="124"/>
        <v>#N/A</v>
      </c>
      <c r="P982" s="11" t="e">
        <f t="shared" si="125"/>
        <v>#N/A</v>
      </c>
      <c r="Q982" s="11" t="e">
        <f t="shared" si="126"/>
        <v>#N/A</v>
      </c>
      <c r="R982" s="11" t="e">
        <f t="shared" ca="1" si="127"/>
        <v>#N/A</v>
      </c>
    </row>
    <row r="983" spans="2:18" ht="18.75" customHeight="1">
      <c r="B983" s="13">
        <v>979</v>
      </c>
      <c r="C983" s="13">
        <v>14</v>
      </c>
      <c r="D983" s="3">
        <f t="shared" si="122"/>
        <v>39150</v>
      </c>
      <c r="L983" s="3">
        <f t="shared" si="120"/>
        <v>49</v>
      </c>
      <c r="M983" s="3" t="e">
        <f t="shared" si="121"/>
        <v>#N/A</v>
      </c>
      <c r="N983" s="11" t="e">
        <f t="shared" si="123"/>
        <v>#N/A</v>
      </c>
      <c r="O983" s="11" t="e">
        <f t="shared" si="124"/>
        <v>#N/A</v>
      </c>
      <c r="P983" s="11" t="e">
        <f t="shared" si="125"/>
        <v>#N/A</v>
      </c>
      <c r="Q983" s="11" t="e">
        <f t="shared" si="126"/>
        <v>#N/A</v>
      </c>
      <c r="R983" s="11" t="e">
        <f t="shared" ca="1" si="127"/>
        <v>#N/A</v>
      </c>
    </row>
    <row r="984" spans="2:18" ht="18.75" customHeight="1">
      <c r="B984" s="13">
        <v>980</v>
      </c>
      <c r="C984" s="13">
        <v>15</v>
      </c>
      <c r="D984" s="3">
        <f t="shared" si="122"/>
        <v>39190</v>
      </c>
      <c r="L984" s="3">
        <f t="shared" si="120"/>
        <v>49</v>
      </c>
      <c r="M984" s="3" t="e">
        <f t="shared" si="121"/>
        <v>#N/A</v>
      </c>
      <c r="N984" s="11" t="e">
        <f t="shared" si="123"/>
        <v>#N/A</v>
      </c>
      <c r="O984" s="11" t="e">
        <f t="shared" si="124"/>
        <v>#N/A</v>
      </c>
      <c r="P984" s="11" t="e">
        <f t="shared" si="125"/>
        <v>#N/A</v>
      </c>
      <c r="Q984" s="11" t="e">
        <f t="shared" si="126"/>
        <v>#N/A</v>
      </c>
      <c r="R984" s="11" t="e">
        <f t="shared" ca="1" si="127"/>
        <v>#N/A</v>
      </c>
    </row>
    <row r="985" spans="2:18" ht="18.75" customHeight="1">
      <c r="B985" s="13">
        <v>981</v>
      </c>
      <c r="C985" s="13">
        <v>15</v>
      </c>
      <c r="D985" s="3">
        <f t="shared" si="122"/>
        <v>39230</v>
      </c>
      <c r="L985" s="3">
        <f t="shared" si="120"/>
        <v>50</v>
      </c>
      <c r="M985" s="3" t="e">
        <f t="shared" si="121"/>
        <v>#N/A</v>
      </c>
      <c r="N985" s="11" t="e">
        <f t="shared" si="123"/>
        <v>#N/A</v>
      </c>
      <c r="O985" s="11" t="e">
        <f t="shared" si="124"/>
        <v>#N/A</v>
      </c>
      <c r="P985" s="11" t="e">
        <f t="shared" si="125"/>
        <v>#N/A</v>
      </c>
      <c r="Q985" s="11" t="e">
        <f t="shared" si="126"/>
        <v>#N/A</v>
      </c>
      <c r="R985" s="11" t="e">
        <f t="shared" ca="1" si="127"/>
        <v>#N/A</v>
      </c>
    </row>
    <row r="986" spans="2:18" ht="18.75" customHeight="1">
      <c r="B986" s="13">
        <v>982</v>
      </c>
      <c r="C986" s="13">
        <v>13</v>
      </c>
      <c r="D986" s="3">
        <f t="shared" si="122"/>
        <v>39270</v>
      </c>
      <c r="L986" s="3">
        <f t="shared" si="120"/>
        <v>50</v>
      </c>
      <c r="M986" s="3" t="e">
        <f t="shared" si="121"/>
        <v>#N/A</v>
      </c>
      <c r="N986" s="11" t="e">
        <f t="shared" si="123"/>
        <v>#N/A</v>
      </c>
      <c r="O986" s="11" t="e">
        <f t="shared" si="124"/>
        <v>#N/A</v>
      </c>
      <c r="P986" s="11" t="e">
        <f t="shared" si="125"/>
        <v>#N/A</v>
      </c>
      <c r="Q986" s="11" t="e">
        <f t="shared" si="126"/>
        <v>#N/A</v>
      </c>
      <c r="R986" s="11" t="e">
        <f t="shared" ca="1" si="127"/>
        <v>#N/A</v>
      </c>
    </row>
    <row r="987" spans="2:18" ht="18.75" customHeight="1">
      <c r="B987" s="13">
        <v>983</v>
      </c>
      <c r="C987" s="13">
        <v>15</v>
      </c>
      <c r="D987" s="3">
        <f t="shared" si="122"/>
        <v>39310</v>
      </c>
      <c r="L987" s="3">
        <f t="shared" si="120"/>
        <v>50</v>
      </c>
      <c r="M987" s="3" t="e">
        <f t="shared" si="121"/>
        <v>#N/A</v>
      </c>
      <c r="N987" s="11" t="e">
        <f t="shared" si="123"/>
        <v>#N/A</v>
      </c>
      <c r="O987" s="11" t="e">
        <f t="shared" si="124"/>
        <v>#N/A</v>
      </c>
      <c r="P987" s="11" t="e">
        <f t="shared" si="125"/>
        <v>#N/A</v>
      </c>
      <c r="Q987" s="11" t="e">
        <f t="shared" si="126"/>
        <v>#N/A</v>
      </c>
      <c r="R987" s="11" t="e">
        <f t="shared" ca="1" si="127"/>
        <v>#N/A</v>
      </c>
    </row>
    <row r="988" spans="2:18" ht="18.75" customHeight="1">
      <c r="B988" s="13">
        <v>984</v>
      </c>
      <c r="C988" s="13">
        <v>12</v>
      </c>
      <c r="D988" s="3">
        <f t="shared" si="122"/>
        <v>39350</v>
      </c>
      <c r="L988" s="3">
        <f t="shared" si="120"/>
        <v>50</v>
      </c>
      <c r="M988" s="3" t="e">
        <f t="shared" si="121"/>
        <v>#N/A</v>
      </c>
      <c r="N988" s="11" t="e">
        <f t="shared" si="123"/>
        <v>#N/A</v>
      </c>
      <c r="O988" s="11" t="e">
        <f t="shared" si="124"/>
        <v>#N/A</v>
      </c>
      <c r="P988" s="11" t="e">
        <f t="shared" si="125"/>
        <v>#N/A</v>
      </c>
      <c r="Q988" s="11" t="e">
        <f t="shared" si="126"/>
        <v>#N/A</v>
      </c>
      <c r="R988" s="11" t="e">
        <f t="shared" ca="1" si="127"/>
        <v>#N/A</v>
      </c>
    </row>
    <row r="989" spans="2:18" ht="18.75" customHeight="1">
      <c r="B989" s="13">
        <v>985</v>
      </c>
      <c r="C989" s="13">
        <v>13</v>
      </c>
      <c r="D989" s="3">
        <f t="shared" si="122"/>
        <v>39390</v>
      </c>
      <c r="L989" s="3">
        <f t="shared" si="120"/>
        <v>50</v>
      </c>
      <c r="M989" s="3" t="e">
        <f t="shared" si="121"/>
        <v>#N/A</v>
      </c>
      <c r="N989" s="11" t="e">
        <f t="shared" si="123"/>
        <v>#N/A</v>
      </c>
      <c r="O989" s="11" t="e">
        <f t="shared" si="124"/>
        <v>#N/A</v>
      </c>
      <c r="P989" s="11" t="e">
        <f t="shared" si="125"/>
        <v>#N/A</v>
      </c>
      <c r="Q989" s="11" t="e">
        <f t="shared" si="126"/>
        <v>#N/A</v>
      </c>
      <c r="R989" s="11" t="e">
        <f t="shared" ca="1" si="127"/>
        <v>#N/A</v>
      </c>
    </row>
    <row r="990" spans="2:18" ht="18.75" customHeight="1">
      <c r="B990" s="13">
        <v>986</v>
      </c>
      <c r="C990" s="13">
        <v>14</v>
      </c>
      <c r="D990" s="3">
        <f t="shared" si="122"/>
        <v>39430</v>
      </c>
      <c r="L990" s="3">
        <f t="shared" si="120"/>
        <v>50</v>
      </c>
      <c r="M990" s="3" t="e">
        <f t="shared" si="121"/>
        <v>#N/A</v>
      </c>
      <c r="N990" s="11" t="e">
        <f t="shared" si="123"/>
        <v>#N/A</v>
      </c>
      <c r="O990" s="11" t="e">
        <f t="shared" si="124"/>
        <v>#N/A</v>
      </c>
      <c r="P990" s="11" t="e">
        <f t="shared" si="125"/>
        <v>#N/A</v>
      </c>
      <c r="Q990" s="11" t="e">
        <f t="shared" si="126"/>
        <v>#N/A</v>
      </c>
      <c r="R990" s="11" t="e">
        <f t="shared" ca="1" si="127"/>
        <v>#N/A</v>
      </c>
    </row>
    <row r="991" spans="2:18" ht="18.75" customHeight="1">
      <c r="B991" s="13">
        <v>987</v>
      </c>
      <c r="C991" s="13">
        <v>13</v>
      </c>
      <c r="D991" s="3">
        <f t="shared" si="122"/>
        <v>39470</v>
      </c>
      <c r="L991" s="3">
        <f t="shared" si="120"/>
        <v>50</v>
      </c>
      <c r="M991" s="3" t="e">
        <f t="shared" si="121"/>
        <v>#N/A</v>
      </c>
      <c r="N991" s="11" t="e">
        <f t="shared" si="123"/>
        <v>#N/A</v>
      </c>
      <c r="O991" s="11" t="e">
        <f t="shared" si="124"/>
        <v>#N/A</v>
      </c>
      <c r="P991" s="11" t="e">
        <f t="shared" si="125"/>
        <v>#N/A</v>
      </c>
      <c r="Q991" s="11" t="e">
        <f t="shared" si="126"/>
        <v>#N/A</v>
      </c>
      <c r="R991" s="11" t="e">
        <f t="shared" ca="1" si="127"/>
        <v>#N/A</v>
      </c>
    </row>
    <row r="992" spans="2:18" ht="18.75" customHeight="1">
      <c r="B992" s="13">
        <v>988</v>
      </c>
      <c r="C992" s="13">
        <v>13</v>
      </c>
      <c r="D992" s="3">
        <f t="shared" si="122"/>
        <v>39510</v>
      </c>
      <c r="L992" s="3">
        <f t="shared" si="120"/>
        <v>50</v>
      </c>
      <c r="M992" s="3" t="e">
        <f t="shared" si="121"/>
        <v>#N/A</v>
      </c>
      <c r="N992" s="11" t="e">
        <f t="shared" si="123"/>
        <v>#N/A</v>
      </c>
      <c r="O992" s="11" t="e">
        <f t="shared" si="124"/>
        <v>#N/A</v>
      </c>
      <c r="P992" s="11" t="e">
        <f t="shared" si="125"/>
        <v>#N/A</v>
      </c>
      <c r="Q992" s="11" t="e">
        <f t="shared" si="126"/>
        <v>#N/A</v>
      </c>
      <c r="R992" s="11" t="e">
        <f t="shared" ca="1" si="127"/>
        <v>#N/A</v>
      </c>
    </row>
    <row r="993" spans="2:18" ht="18.75" customHeight="1">
      <c r="B993" s="13">
        <v>989</v>
      </c>
      <c r="C993" s="13">
        <v>16</v>
      </c>
      <c r="D993" s="3">
        <f t="shared" si="122"/>
        <v>39550</v>
      </c>
      <c r="L993" s="3">
        <f t="shared" si="120"/>
        <v>50</v>
      </c>
      <c r="M993" s="3" t="e">
        <f t="shared" si="121"/>
        <v>#N/A</v>
      </c>
      <c r="N993" s="11" t="e">
        <f t="shared" si="123"/>
        <v>#N/A</v>
      </c>
      <c r="O993" s="11" t="e">
        <f t="shared" si="124"/>
        <v>#N/A</v>
      </c>
      <c r="P993" s="11" t="e">
        <f t="shared" si="125"/>
        <v>#N/A</v>
      </c>
      <c r="Q993" s="11" t="e">
        <f t="shared" si="126"/>
        <v>#N/A</v>
      </c>
      <c r="R993" s="11" t="e">
        <f t="shared" ca="1" si="127"/>
        <v>#N/A</v>
      </c>
    </row>
    <row r="994" spans="2:18" ht="18.75" customHeight="1">
      <c r="B994" s="13">
        <v>990</v>
      </c>
      <c r="C994" s="13">
        <v>15</v>
      </c>
      <c r="D994" s="3">
        <f t="shared" si="122"/>
        <v>39590</v>
      </c>
      <c r="L994" s="3">
        <f t="shared" si="120"/>
        <v>50</v>
      </c>
      <c r="M994" s="3" t="e">
        <f t="shared" si="121"/>
        <v>#N/A</v>
      </c>
      <c r="N994" s="11" t="e">
        <f t="shared" si="123"/>
        <v>#N/A</v>
      </c>
      <c r="O994" s="11" t="e">
        <f t="shared" si="124"/>
        <v>#N/A</v>
      </c>
      <c r="P994" s="11" t="e">
        <f t="shared" si="125"/>
        <v>#N/A</v>
      </c>
      <c r="Q994" s="11" t="e">
        <f t="shared" si="126"/>
        <v>#N/A</v>
      </c>
      <c r="R994" s="11" t="e">
        <f t="shared" ca="1" si="127"/>
        <v>#N/A</v>
      </c>
    </row>
    <row r="995" spans="2:18" ht="18.75" customHeight="1">
      <c r="B995" s="13">
        <v>991</v>
      </c>
      <c r="C995" s="13">
        <v>15</v>
      </c>
      <c r="D995" s="3">
        <f t="shared" si="122"/>
        <v>39630</v>
      </c>
      <c r="L995" s="3">
        <f t="shared" si="120"/>
        <v>50</v>
      </c>
      <c r="M995" s="3" t="e">
        <f t="shared" si="121"/>
        <v>#N/A</v>
      </c>
      <c r="N995" s="11" t="e">
        <f t="shared" si="123"/>
        <v>#N/A</v>
      </c>
      <c r="O995" s="11" t="e">
        <f t="shared" si="124"/>
        <v>#N/A</v>
      </c>
      <c r="P995" s="11" t="e">
        <f t="shared" si="125"/>
        <v>#N/A</v>
      </c>
      <c r="Q995" s="11" t="e">
        <f t="shared" si="126"/>
        <v>#N/A</v>
      </c>
      <c r="R995" s="11" t="e">
        <f t="shared" ca="1" si="127"/>
        <v>#N/A</v>
      </c>
    </row>
    <row r="996" spans="2:18" ht="18.75" customHeight="1">
      <c r="B996" s="13">
        <v>992</v>
      </c>
      <c r="C996" s="13">
        <v>13</v>
      </c>
      <c r="D996" s="3">
        <f t="shared" si="122"/>
        <v>39670</v>
      </c>
      <c r="L996" s="3">
        <f t="shared" si="120"/>
        <v>50</v>
      </c>
      <c r="M996" s="3" t="e">
        <f t="shared" si="121"/>
        <v>#N/A</v>
      </c>
      <c r="N996" s="11" t="e">
        <f t="shared" si="123"/>
        <v>#N/A</v>
      </c>
      <c r="O996" s="11" t="e">
        <f t="shared" si="124"/>
        <v>#N/A</v>
      </c>
      <c r="P996" s="11" t="e">
        <f t="shared" si="125"/>
        <v>#N/A</v>
      </c>
      <c r="Q996" s="11" t="e">
        <f t="shared" si="126"/>
        <v>#N/A</v>
      </c>
      <c r="R996" s="11" t="e">
        <f t="shared" ca="1" si="127"/>
        <v>#N/A</v>
      </c>
    </row>
    <row r="997" spans="2:18" ht="18.75" customHeight="1">
      <c r="B997" s="13">
        <v>993</v>
      </c>
      <c r="C997" s="13">
        <v>14</v>
      </c>
      <c r="D997" s="3">
        <f t="shared" si="122"/>
        <v>39710</v>
      </c>
      <c r="L997" s="3">
        <f t="shared" si="120"/>
        <v>50</v>
      </c>
      <c r="M997" s="3" t="e">
        <f t="shared" si="121"/>
        <v>#N/A</v>
      </c>
      <c r="N997" s="11" t="e">
        <f t="shared" si="123"/>
        <v>#N/A</v>
      </c>
      <c r="O997" s="11" t="e">
        <f t="shared" si="124"/>
        <v>#N/A</v>
      </c>
      <c r="P997" s="11" t="e">
        <f t="shared" si="125"/>
        <v>#N/A</v>
      </c>
      <c r="Q997" s="11" t="e">
        <f t="shared" si="126"/>
        <v>#N/A</v>
      </c>
      <c r="R997" s="11" t="e">
        <f t="shared" ca="1" si="127"/>
        <v>#N/A</v>
      </c>
    </row>
    <row r="998" spans="2:18" ht="18.75" customHeight="1">
      <c r="B998" s="13">
        <v>994</v>
      </c>
      <c r="C998" s="13">
        <v>14</v>
      </c>
      <c r="D998" s="3">
        <f t="shared" si="122"/>
        <v>39750</v>
      </c>
      <c r="L998" s="3">
        <f t="shared" si="120"/>
        <v>50</v>
      </c>
      <c r="M998" s="3" t="e">
        <f t="shared" si="121"/>
        <v>#N/A</v>
      </c>
      <c r="N998" s="11" t="e">
        <f t="shared" si="123"/>
        <v>#N/A</v>
      </c>
      <c r="O998" s="11" t="e">
        <f t="shared" si="124"/>
        <v>#N/A</v>
      </c>
      <c r="P998" s="11" t="e">
        <f t="shared" si="125"/>
        <v>#N/A</v>
      </c>
      <c r="Q998" s="11" t="e">
        <f t="shared" si="126"/>
        <v>#N/A</v>
      </c>
      <c r="R998" s="11" t="e">
        <f t="shared" ca="1" si="127"/>
        <v>#N/A</v>
      </c>
    </row>
    <row r="999" spans="2:18" ht="18.75" customHeight="1">
      <c r="B999" s="13">
        <v>995</v>
      </c>
      <c r="C999" s="13">
        <v>14</v>
      </c>
      <c r="D999" s="3">
        <f t="shared" si="122"/>
        <v>39790</v>
      </c>
      <c r="L999" s="3">
        <f t="shared" si="120"/>
        <v>50</v>
      </c>
      <c r="M999" s="3" t="e">
        <f t="shared" si="121"/>
        <v>#N/A</v>
      </c>
      <c r="N999" s="11" t="e">
        <f t="shared" si="123"/>
        <v>#N/A</v>
      </c>
      <c r="O999" s="11" t="e">
        <f t="shared" si="124"/>
        <v>#N/A</v>
      </c>
      <c r="P999" s="11" t="e">
        <f t="shared" si="125"/>
        <v>#N/A</v>
      </c>
      <c r="Q999" s="11" t="e">
        <f t="shared" si="126"/>
        <v>#N/A</v>
      </c>
      <c r="R999" s="11" t="e">
        <f t="shared" ca="1" si="127"/>
        <v>#N/A</v>
      </c>
    </row>
    <row r="1000" spans="2:18" ht="18.75" customHeight="1">
      <c r="B1000" s="13">
        <v>996</v>
      </c>
      <c r="C1000" s="13">
        <v>15</v>
      </c>
      <c r="D1000" s="3">
        <f t="shared" si="122"/>
        <v>39830</v>
      </c>
      <c r="L1000" s="3">
        <f t="shared" si="120"/>
        <v>50</v>
      </c>
      <c r="M1000" s="3" t="e">
        <f t="shared" si="121"/>
        <v>#N/A</v>
      </c>
      <c r="N1000" s="11" t="e">
        <f t="shared" si="123"/>
        <v>#N/A</v>
      </c>
      <c r="O1000" s="11" t="e">
        <f t="shared" si="124"/>
        <v>#N/A</v>
      </c>
      <c r="P1000" s="11" t="e">
        <f t="shared" si="125"/>
        <v>#N/A</v>
      </c>
      <c r="Q1000" s="11" t="e">
        <f t="shared" si="126"/>
        <v>#N/A</v>
      </c>
      <c r="R1000" s="11" t="e">
        <f t="shared" ca="1" si="127"/>
        <v>#N/A</v>
      </c>
    </row>
    <row r="1001" spans="2:18" ht="18.75" customHeight="1">
      <c r="B1001" s="13">
        <v>997</v>
      </c>
      <c r="C1001" s="13">
        <v>15</v>
      </c>
      <c r="D1001" s="3">
        <f t="shared" si="122"/>
        <v>39870</v>
      </c>
      <c r="L1001" s="3">
        <f t="shared" si="120"/>
        <v>50</v>
      </c>
      <c r="M1001" s="3" t="e">
        <f t="shared" si="121"/>
        <v>#N/A</v>
      </c>
      <c r="N1001" s="11" t="e">
        <f t="shared" si="123"/>
        <v>#N/A</v>
      </c>
      <c r="O1001" s="11" t="e">
        <f t="shared" si="124"/>
        <v>#N/A</v>
      </c>
      <c r="P1001" s="11" t="e">
        <f t="shared" si="125"/>
        <v>#N/A</v>
      </c>
      <c r="Q1001" s="11" t="e">
        <f t="shared" si="126"/>
        <v>#N/A</v>
      </c>
      <c r="R1001" s="11" t="e">
        <f t="shared" ca="1" si="127"/>
        <v>#N/A</v>
      </c>
    </row>
    <row r="1002" spans="2:18" ht="18.75" customHeight="1">
      <c r="B1002" s="13">
        <v>998</v>
      </c>
      <c r="C1002" s="13">
        <v>15</v>
      </c>
      <c r="D1002" s="3">
        <f t="shared" si="122"/>
        <v>39910</v>
      </c>
      <c r="L1002" s="3">
        <f t="shared" si="120"/>
        <v>50</v>
      </c>
      <c r="M1002" s="3" t="e">
        <f t="shared" si="121"/>
        <v>#N/A</v>
      </c>
      <c r="N1002" s="11" t="e">
        <f t="shared" si="123"/>
        <v>#N/A</v>
      </c>
      <c r="O1002" s="11" t="e">
        <f t="shared" si="124"/>
        <v>#N/A</v>
      </c>
      <c r="P1002" s="11" t="e">
        <f t="shared" si="125"/>
        <v>#N/A</v>
      </c>
      <c r="Q1002" s="11" t="e">
        <f t="shared" si="126"/>
        <v>#N/A</v>
      </c>
      <c r="R1002" s="11" t="e">
        <f t="shared" ca="1" si="127"/>
        <v>#N/A</v>
      </c>
    </row>
    <row r="1003" spans="2:18" ht="18.75" customHeight="1">
      <c r="B1003" s="13">
        <v>999</v>
      </c>
      <c r="C1003" s="13">
        <v>15</v>
      </c>
      <c r="D1003" s="3">
        <f t="shared" si="122"/>
        <v>39950</v>
      </c>
      <c r="L1003" s="3">
        <f t="shared" si="120"/>
        <v>50</v>
      </c>
      <c r="M1003" s="3" t="e">
        <f t="shared" si="121"/>
        <v>#N/A</v>
      </c>
      <c r="N1003" s="11" t="e">
        <f t="shared" si="123"/>
        <v>#N/A</v>
      </c>
      <c r="O1003" s="11" t="e">
        <f t="shared" si="124"/>
        <v>#N/A</v>
      </c>
      <c r="P1003" s="11" t="e">
        <f t="shared" si="125"/>
        <v>#N/A</v>
      </c>
      <c r="Q1003" s="11" t="e">
        <f t="shared" si="126"/>
        <v>#N/A</v>
      </c>
      <c r="R1003" s="11" t="e">
        <f t="shared" ca="1" si="127"/>
        <v>#N/A</v>
      </c>
    </row>
    <row r="1004" spans="2:18" ht="18.75" customHeight="1">
      <c r="B1004" s="13">
        <v>1000</v>
      </c>
      <c r="C1004" s="13">
        <v>15</v>
      </c>
      <c r="D1004" s="3">
        <f t="shared" si="122"/>
        <v>39990</v>
      </c>
      <c r="L1004" s="3">
        <f>IF(B1004="",NA(),ROUNDUP(B1004/J$5,0))</f>
        <v>50</v>
      </c>
      <c r="M1004" s="3" t="e">
        <f>IF(OR(B1004&gt;J$7,B1004=""),NA(),B1004)</f>
        <v>#N/A</v>
      </c>
      <c r="N1004" s="11" t="e">
        <f t="shared" si="123"/>
        <v>#N/A</v>
      </c>
      <c r="O1004" s="11" t="e">
        <f t="shared" si="124"/>
        <v>#N/A</v>
      </c>
      <c r="P1004" s="11" t="e">
        <f t="shared" si="125"/>
        <v>#N/A</v>
      </c>
      <c r="Q1004" s="11" t="e">
        <f t="shared" si="126"/>
        <v>#N/A</v>
      </c>
      <c r="R1004" s="11" t="e">
        <f t="shared" ca="1" si="127"/>
        <v>#N/A</v>
      </c>
    </row>
    <row r="1005" spans="2:18" ht="18.75" customHeight="1">
      <c r="L1005" s="3" t="e">
        <f>IF(B1005="",NA(),ROUNDUP(B1005/J$5,0))</f>
        <v>#N/A</v>
      </c>
      <c r="M1005" s="3" t="e">
        <f t="shared" ref="M1005:M1068" si="128">IF(OR(B1005&gt;J$7,B1005=""),NA(),B1005)</f>
        <v>#N/A</v>
      </c>
      <c r="N1005" s="11" t="e">
        <f t="shared" ref="N1005:N1068" si="129">(M1005-1)*J$5+1</f>
        <v>#N/A</v>
      </c>
      <c r="O1005" s="11" t="e">
        <f t="shared" ref="O1005:O1068" si="130">M1005*J$5</f>
        <v>#N/A</v>
      </c>
      <c r="P1005" s="11" t="e">
        <f t="shared" ref="P1005:P1068" si="131">(N1005+O1005)/2*G$5+G$6</f>
        <v>#N/A</v>
      </c>
      <c r="Q1005" s="11" t="e">
        <f t="shared" ref="Q1005:Q1068" si="132">IF(J$6="B",M1005,P1005)</f>
        <v>#N/A</v>
      </c>
      <c r="R1005" s="11" t="e">
        <f t="shared" ref="R1005:R1068" ca="1" si="133">SUM(OFFSET(INDIRECT("C"&amp;TEXT(5+(M1005-1)*J$5,"#")),0,0,J$5,1))</f>
        <v>#N/A</v>
      </c>
    </row>
    <row r="1006" spans="2:18" ht="18.75" customHeight="1">
      <c r="L1006" s="3" t="e">
        <f t="shared" ref="L1006:L1069" si="134">IF(B1006="",NA(),ROUNDUP(B1006/J$5,0))</f>
        <v>#N/A</v>
      </c>
      <c r="M1006" s="3" t="e">
        <f t="shared" si="128"/>
        <v>#N/A</v>
      </c>
      <c r="N1006" s="11" t="e">
        <f t="shared" si="129"/>
        <v>#N/A</v>
      </c>
      <c r="O1006" s="11" t="e">
        <f t="shared" si="130"/>
        <v>#N/A</v>
      </c>
      <c r="P1006" s="11" t="e">
        <f t="shared" si="131"/>
        <v>#N/A</v>
      </c>
      <c r="Q1006" s="11" t="e">
        <f t="shared" si="132"/>
        <v>#N/A</v>
      </c>
      <c r="R1006" s="11" t="e">
        <f t="shared" ca="1" si="133"/>
        <v>#N/A</v>
      </c>
    </row>
    <row r="1007" spans="2:18" ht="18.75" customHeight="1">
      <c r="L1007" s="3" t="e">
        <f t="shared" si="134"/>
        <v>#N/A</v>
      </c>
      <c r="M1007" s="3" t="e">
        <f t="shared" si="128"/>
        <v>#N/A</v>
      </c>
      <c r="N1007" s="11" t="e">
        <f t="shared" si="129"/>
        <v>#N/A</v>
      </c>
      <c r="O1007" s="11" t="e">
        <f t="shared" si="130"/>
        <v>#N/A</v>
      </c>
      <c r="P1007" s="11" t="e">
        <f t="shared" si="131"/>
        <v>#N/A</v>
      </c>
      <c r="Q1007" s="11" t="e">
        <f t="shared" si="132"/>
        <v>#N/A</v>
      </c>
      <c r="R1007" s="11" t="e">
        <f t="shared" ca="1" si="133"/>
        <v>#N/A</v>
      </c>
    </row>
    <row r="1008" spans="2:18" ht="18.75" customHeight="1">
      <c r="L1008" s="3" t="e">
        <f t="shared" si="134"/>
        <v>#N/A</v>
      </c>
      <c r="M1008" s="3" t="e">
        <f t="shared" si="128"/>
        <v>#N/A</v>
      </c>
      <c r="N1008" s="11" t="e">
        <f t="shared" si="129"/>
        <v>#N/A</v>
      </c>
      <c r="O1008" s="11" t="e">
        <f t="shared" si="130"/>
        <v>#N/A</v>
      </c>
      <c r="P1008" s="11" t="e">
        <f t="shared" si="131"/>
        <v>#N/A</v>
      </c>
      <c r="Q1008" s="11" t="e">
        <f t="shared" si="132"/>
        <v>#N/A</v>
      </c>
      <c r="R1008" s="11" t="e">
        <f t="shared" ca="1" si="133"/>
        <v>#N/A</v>
      </c>
    </row>
    <row r="1009" spans="12:18" ht="18.75" customHeight="1">
      <c r="L1009" s="3" t="e">
        <f t="shared" si="134"/>
        <v>#N/A</v>
      </c>
      <c r="M1009" s="3" t="e">
        <f t="shared" si="128"/>
        <v>#N/A</v>
      </c>
      <c r="N1009" s="11" t="e">
        <f t="shared" si="129"/>
        <v>#N/A</v>
      </c>
      <c r="O1009" s="11" t="e">
        <f t="shared" si="130"/>
        <v>#N/A</v>
      </c>
      <c r="P1009" s="11" t="e">
        <f t="shared" si="131"/>
        <v>#N/A</v>
      </c>
      <c r="Q1009" s="11" t="e">
        <f t="shared" si="132"/>
        <v>#N/A</v>
      </c>
      <c r="R1009" s="11" t="e">
        <f t="shared" ca="1" si="133"/>
        <v>#N/A</v>
      </c>
    </row>
    <row r="1010" spans="12:18" ht="18.75" customHeight="1">
      <c r="L1010" s="3" t="e">
        <f t="shared" si="134"/>
        <v>#N/A</v>
      </c>
      <c r="M1010" s="3" t="e">
        <f t="shared" si="128"/>
        <v>#N/A</v>
      </c>
      <c r="N1010" s="11" t="e">
        <f t="shared" si="129"/>
        <v>#N/A</v>
      </c>
      <c r="O1010" s="11" t="e">
        <f t="shared" si="130"/>
        <v>#N/A</v>
      </c>
      <c r="P1010" s="11" t="e">
        <f t="shared" si="131"/>
        <v>#N/A</v>
      </c>
      <c r="Q1010" s="11" t="e">
        <f t="shared" si="132"/>
        <v>#N/A</v>
      </c>
      <c r="R1010" s="11" t="e">
        <f t="shared" ca="1" si="133"/>
        <v>#N/A</v>
      </c>
    </row>
    <row r="1011" spans="12:18" ht="18.75" customHeight="1">
      <c r="L1011" s="3" t="e">
        <f t="shared" si="134"/>
        <v>#N/A</v>
      </c>
      <c r="M1011" s="3" t="e">
        <f t="shared" si="128"/>
        <v>#N/A</v>
      </c>
      <c r="N1011" s="11" t="e">
        <f t="shared" si="129"/>
        <v>#N/A</v>
      </c>
      <c r="O1011" s="11" t="e">
        <f t="shared" si="130"/>
        <v>#N/A</v>
      </c>
      <c r="P1011" s="11" t="e">
        <f t="shared" si="131"/>
        <v>#N/A</v>
      </c>
      <c r="Q1011" s="11" t="e">
        <f t="shared" si="132"/>
        <v>#N/A</v>
      </c>
      <c r="R1011" s="11" t="e">
        <f t="shared" ca="1" si="133"/>
        <v>#N/A</v>
      </c>
    </row>
    <row r="1012" spans="12:18" ht="18.75" customHeight="1">
      <c r="L1012" s="3" t="e">
        <f t="shared" si="134"/>
        <v>#N/A</v>
      </c>
      <c r="M1012" s="3" t="e">
        <f t="shared" si="128"/>
        <v>#N/A</v>
      </c>
      <c r="N1012" s="11" t="e">
        <f t="shared" si="129"/>
        <v>#N/A</v>
      </c>
      <c r="O1012" s="11" t="e">
        <f t="shared" si="130"/>
        <v>#N/A</v>
      </c>
      <c r="P1012" s="11" t="e">
        <f t="shared" si="131"/>
        <v>#N/A</v>
      </c>
      <c r="Q1012" s="11" t="e">
        <f t="shared" si="132"/>
        <v>#N/A</v>
      </c>
      <c r="R1012" s="11" t="e">
        <f t="shared" ca="1" si="133"/>
        <v>#N/A</v>
      </c>
    </row>
    <row r="1013" spans="12:18" ht="18.75" customHeight="1">
      <c r="L1013" s="3" t="e">
        <f t="shared" si="134"/>
        <v>#N/A</v>
      </c>
      <c r="M1013" s="3" t="e">
        <f t="shared" si="128"/>
        <v>#N/A</v>
      </c>
      <c r="N1013" s="11" t="e">
        <f t="shared" si="129"/>
        <v>#N/A</v>
      </c>
      <c r="O1013" s="11" t="e">
        <f t="shared" si="130"/>
        <v>#N/A</v>
      </c>
      <c r="P1013" s="11" t="e">
        <f t="shared" si="131"/>
        <v>#N/A</v>
      </c>
      <c r="Q1013" s="11" t="e">
        <f t="shared" si="132"/>
        <v>#N/A</v>
      </c>
      <c r="R1013" s="11" t="e">
        <f t="shared" ca="1" si="133"/>
        <v>#N/A</v>
      </c>
    </row>
    <row r="1014" spans="12:18" ht="18.75" customHeight="1">
      <c r="L1014" s="3" t="e">
        <f t="shared" si="134"/>
        <v>#N/A</v>
      </c>
      <c r="M1014" s="3" t="e">
        <f t="shared" si="128"/>
        <v>#N/A</v>
      </c>
      <c r="N1014" s="11" t="e">
        <f t="shared" si="129"/>
        <v>#N/A</v>
      </c>
      <c r="O1014" s="11" t="e">
        <f t="shared" si="130"/>
        <v>#N/A</v>
      </c>
      <c r="P1014" s="11" t="e">
        <f t="shared" si="131"/>
        <v>#N/A</v>
      </c>
      <c r="Q1014" s="11" t="e">
        <f t="shared" si="132"/>
        <v>#N/A</v>
      </c>
      <c r="R1014" s="11" t="e">
        <f t="shared" ca="1" si="133"/>
        <v>#N/A</v>
      </c>
    </row>
    <row r="1015" spans="12:18" ht="18.75" customHeight="1">
      <c r="L1015" s="3" t="e">
        <f t="shared" si="134"/>
        <v>#N/A</v>
      </c>
      <c r="M1015" s="3" t="e">
        <f t="shared" si="128"/>
        <v>#N/A</v>
      </c>
      <c r="N1015" s="11" t="e">
        <f t="shared" si="129"/>
        <v>#N/A</v>
      </c>
      <c r="O1015" s="11" t="e">
        <f t="shared" si="130"/>
        <v>#N/A</v>
      </c>
      <c r="P1015" s="11" t="e">
        <f t="shared" si="131"/>
        <v>#N/A</v>
      </c>
      <c r="Q1015" s="11" t="e">
        <f t="shared" si="132"/>
        <v>#N/A</v>
      </c>
      <c r="R1015" s="11" t="e">
        <f t="shared" ca="1" si="133"/>
        <v>#N/A</v>
      </c>
    </row>
    <row r="1016" spans="12:18" ht="18.75" customHeight="1">
      <c r="L1016" s="3" t="e">
        <f t="shared" si="134"/>
        <v>#N/A</v>
      </c>
      <c r="M1016" s="3" t="e">
        <f t="shared" si="128"/>
        <v>#N/A</v>
      </c>
      <c r="N1016" s="11" t="e">
        <f t="shared" si="129"/>
        <v>#N/A</v>
      </c>
      <c r="O1016" s="11" t="e">
        <f t="shared" si="130"/>
        <v>#N/A</v>
      </c>
      <c r="P1016" s="11" t="e">
        <f t="shared" si="131"/>
        <v>#N/A</v>
      </c>
      <c r="Q1016" s="11" t="e">
        <f t="shared" si="132"/>
        <v>#N/A</v>
      </c>
      <c r="R1016" s="11" t="e">
        <f t="shared" ca="1" si="133"/>
        <v>#N/A</v>
      </c>
    </row>
    <row r="1017" spans="12:18" ht="18.75" customHeight="1">
      <c r="L1017" s="3" t="e">
        <f t="shared" si="134"/>
        <v>#N/A</v>
      </c>
      <c r="M1017" s="3" t="e">
        <f t="shared" si="128"/>
        <v>#N/A</v>
      </c>
      <c r="N1017" s="11" t="e">
        <f t="shared" si="129"/>
        <v>#N/A</v>
      </c>
      <c r="O1017" s="11" t="e">
        <f t="shared" si="130"/>
        <v>#N/A</v>
      </c>
      <c r="P1017" s="11" t="e">
        <f t="shared" si="131"/>
        <v>#N/A</v>
      </c>
      <c r="Q1017" s="11" t="e">
        <f t="shared" si="132"/>
        <v>#N/A</v>
      </c>
      <c r="R1017" s="11" t="e">
        <f t="shared" ca="1" si="133"/>
        <v>#N/A</v>
      </c>
    </row>
    <row r="1018" spans="12:18" ht="18.75" customHeight="1">
      <c r="L1018" s="3" t="e">
        <f t="shared" si="134"/>
        <v>#N/A</v>
      </c>
      <c r="M1018" s="3" t="e">
        <f t="shared" si="128"/>
        <v>#N/A</v>
      </c>
      <c r="N1018" s="11" t="e">
        <f t="shared" si="129"/>
        <v>#N/A</v>
      </c>
      <c r="O1018" s="11" t="e">
        <f t="shared" si="130"/>
        <v>#N/A</v>
      </c>
      <c r="P1018" s="11" t="e">
        <f t="shared" si="131"/>
        <v>#N/A</v>
      </c>
      <c r="Q1018" s="11" t="e">
        <f t="shared" si="132"/>
        <v>#N/A</v>
      </c>
      <c r="R1018" s="11" t="e">
        <f t="shared" ca="1" si="133"/>
        <v>#N/A</v>
      </c>
    </row>
    <row r="1019" spans="12:18" ht="18.75" customHeight="1">
      <c r="L1019" s="3" t="e">
        <f t="shared" si="134"/>
        <v>#N/A</v>
      </c>
      <c r="M1019" s="3" t="e">
        <f t="shared" si="128"/>
        <v>#N/A</v>
      </c>
      <c r="N1019" s="11" t="e">
        <f t="shared" si="129"/>
        <v>#N/A</v>
      </c>
      <c r="O1019" s="11" t="e">
        <f t="shared" si="130"/>
        <v>#N/A</v>
      </c>
      <c r="P1019" s="11" t="e">
        <f t="shared" si="131"/>
        <v>#N/A</v>
      </c>
      <c r="Q1019" s="11" t="e">
        <f t="shared" si="132"/>
        <v>#N/A</v>
      </c>
      <c r="R1019" s="11" t="e">
        <f t="shared" ca="1" si="133"/>
        <v>#N/A</v>
      </c>
    </row>
    <row r="1020" spans="12:18" ht="18.75" customHeight="1">
      <c r="L1020" s="3" t="e">
        <f t="shared" si="134"/>
        <v>#N/A</v>
      </c>
      <c r="M1020" s="3" t="e">
        <f t="shared" si="128"/>
        <v>#N/A</v>
      </c>
      <c r="N1020" s="11" t="e">
        <f t="shared" si="129"/>
        <v>#N/A</v>
      </c>
      <c r="O1020" s="11" t="e">
        <f t="shared" si="130"/>
        <v>#N/A</v>
      </c>
      <c r="P1020" s="11" t="e">
        <f t="shared" si="131"/>
        <v>#N/A</v>
      </c>
      <c r="Q1020" s="11" t="e">
        <f t="shared" si="132"/>
        <v>#N/A</v>
      </c>
      <c r="R1020" s="11" t="e">
        <f t="shared" ca="1" si="133"/>
        <v>#N/A</v>
      </c>
    </row>
    <row r="1021" spans="12:18" ht="18.75" customHeight="1">
      <c r="L1021" s="3" t="e">
        <f t="shared" si="134"/>
        <v>#N/A</v>
      </c>
      <c r="M1021" s="3" t="e">
        <f t="shared" si="128"/>
        <v>#N/A</v>
      </c>
      <c r="N1021" s="11" t="e">
        <f t="shared" si="129"/>
        <v>#N/A</v>
      </c>
      <c r="O1021" s="11" t="e">
        <f t="shared" si="130"/>
        <v>#N/A</v>
      </c>
      <c r="P1021" s="11" t="e">
        <f t="shared" si="131"/>
        <v>#N/A</v>
      </c>
      <c r="Q1021" s="11" t="e">
        <f t="shared" si="132"/>
        <v>#N/A</v>
      </c>
      <c r="R1021" s="11" t="e">
        <f t="shared" ca="1" si="133"/>
        <v>#N/A</v>
      </c>
    </row>
    <row r="1022" spans="12:18" ht="18.75" customHeight="1">
      <c r="L1022" s="3" t="e">
        <f t="shared" si="134"/>
        <v>#N/A</v>
      </c>
      <c r="M1022" s="3" t="e">
        <f t="shared" si="128"/>
        <v>#N/A</v>
      </c>
      <c r="N1022" s="11" t="e">
        <f t="shared" si="129"/>
        <v>#N/A</v>
      </c>
      <c r="O1022" s="11" t="e">
        <f t="shared" si="130"/>
        <v>#N/A</v>
      </c>
      <c r="P1022" s="11" t="e">
        <f t="shared" si="131"/>
        <v>#N/A</v>
      </c>
      <c r="Q1022" s="11" t="e">
        <f t="shared" si="132"/>
        <v>#N/A</v>
      </c>
      <c r="R1022" s="11" t="e">
        <f t="shared" ca="1" si="133"/>
        <v>#N/A</v>
      </c>
    </row>
    <row r="1023" spans="12:18" ht="18.75" customHeight="1">
      <c r="L1023" s="3" t="e">
        <f t="shared" si="134"/>
        <v>#N/A</v>
      </c>
      <c r="M1023" s="3" t="e">
        <f t="shared" si="128"/>
        <v>#N/A</v>
      </c>
      <c r="N1023" s="11" t="e">
        <f t="shared" si="129"/>
        <v>#N/A</v>
      </c>
      <c r="O1023" s="11" t="e">
        <f t="shared" si="130"/>
        <v>#N/A</v>
      </c>
      <c r="P1023" s="11" t="e">
        <f t="shared" si="131"/>
        <v>#N/A</v>
      </c>
      <c r="Q1023" s="11" t="e">
        <f t="shared" si="132"/>
        <v>#N/A</v>
      </c>
      <c r="R1023" s="11" t="e">
        <f t="shared" ca="1" si="133"/>
        <v>#N/A</v>
      </c>
    </row>
    <row r="1024" spans="12:18" ht="18.75" customHeight="1">
      <c r="L1024" s="3" t="e">
        <f t="shared" si="134"/>
        <v>#N/A</v>
      </c>
      <c r="M1024" s="3" t="e">
        <f t="shared" si="128"/>
        <v>#N/A</v>
      </c>
      <c r="N1024" s="11" t="e">
        <f t="shared" si="129"/>
        <v>#N/A</v>
      </c>
      <c r="O1024" s="11" t="e">
        <f t="shared" si="130"/>
        <v>#N/A</v>
      </c>
      <c r="P1024" s="11" t="e">
        <f t="shared" si="131"/>
        <v>#N/A</v>
      </c>
      <c r="Q1024" s="11" t="e">
        <f t="shared" si="132"/>
        <v>#N/A</v>
      </c>
      <c r="R1024" s="11" t="e">
        <f t="shared" ca="1" si="133"/>
        <v>#N/A</v>
      </c>
    </row>
    <row r="1025" spans="12:18" ht="18.75" customHeight="1">
      <c r="L1025" s="3" t="e">
        <f t="shared" si="134"/>
        <v>#N/A</v>
      </c>
      <c r="M1025" s="3" t="e">
        <f t="shared" si="128"/>
        <v>#N/A</v>
      </c>
      <c r="N1025" s="11" t="e">
        <f t="shared" si="129"/>
        <v>#N/A</v>
      </c>
      <c r="O1025" s="11" t="e">
        <f t="shared" si="130"/>
        <v>#N/A</v>
      </c>
      <c r="P1025" s="11" t="e">
        <f t="shared" si="131"/>
        <v>#N/A</v>
      </c>
      <c r="Q1025" s="11" t="e">
        <f t="shared" si="132"/>
        <v>#N/A</v>
      </c>
      <c r="R1025" s="11" t="e">
        <f t="shared" ca="1" si="133"/>
        <v>#N/A</v>
      </c>
    </row>
    <row r="1026" spans="12:18" ht="18.75" customHeight="1">
      <c r="L1026" s="3" t="e">
        <f t="shared" si="134"/>
        <v>#N/A</v>
      </c>
      <c r="M1026" s="3" t="e">
        <f t="shared" si="128"/>
        <v>#N/A</v>
      </c>
      <c r="N1026" s="11" t="e">
        <f t="shared" si="129"/>
        <v>#N/A</v>
      </c>
      <c r="O1026" s="11" t="e">
        <f t="shared" si="130"/>
        <v>#N/A</v>
      </c>
      <c r="P1026" s="11" t="e">
        <f t="shared" si="131"/>
        <v>#N/A</v>
      </c>
      <c r="Q1026" s="11" t="e">
        <f t="shared" si="132"/>
        <v>#N/A</v>
      </c>
      <c r="R1026" s="11" t="e">
        <f t="shared" ca="1" si="133"/>
        <v>#N/A</v>
      </c>
    </row>
    <row r="1027" spans="12:18" ht="18.75" customHeight="1">
      <c r="L1027" s="3" t="e">
        <f t="shared" si="134"/>
        <v>#N/A</v>
      </c>
      <c r="M1027" s="3" t="e">
        <f t="shared" si="128"/>
        <v>#N/A</v>
      </c>
      <c r="N1027" s="11" t="e">
        <f t="shared" si="129"/>
        <v>#N/A</v>
      </c>
      <c r="O1027" s="11" t="e">
        <f t="shared" si="130"/>
        <v>#N/A</v>
      </c>
      <c r="P1027" s="11" t="e">
        <f t="shared" si="131"/>
        <v>#N/A</v>
      </c>
      <c r="Q1027" s="11" t="e">
        <f t="shared" si="132"/>
        <v>#N/A</v>
      </c>
      <c r="R1027" s="11" t="e">
        <f t="shared" ca="1" si="133"/>
        <v>#N/A</v>
      </c>
    </row>
    <row r="1028" spans="12:18" ht="18.75" customHeight="1">
      <c r="L1028" s="3" t="e">
        <f t="shared" si="134"/>
        <v>#N/A</v>
      </c>
      <c r="M1028" s="3" t="e">
        <f t="shared" si="128"/>
        <v>#N/A</v>
      </c>
      <c r="N1028" s="11" t="e">
        <f t="shared" si="129"/>
        <v>#N/A</v>
      </c>
      <c r="O1028" s="11" t="e">
        <f t="shared" si="130"/>
        <v>#N/A</v>
      </c>
      <c r="P1028" s="11" t="e">
        <f t="shared" si="131"/>
        <v>#N/A</v>
      </c>
      <c r="Q1028" s="11" t="e">
        <f t="shared" si="132"/>
        <v>#N/A</v>
      </c>
      <c r="R1028" s="11" t="e">
        <f t="shared" ca="1" si="133"/>
        <v>#N/A</v>
      </c>
    </row>
    <row r="1029" spans="12:18" ht="18.75" customHeight="1">
      <c r="L1029" s="3" t="e">
        <f t="shared" si="134"/>
        <v>#N/A</v>
      </c>
      <c r="M1029" s="3" t="e">
        <f t="shared" si="128"/>
        <v>#N/A</v>
      </c>
      <c r="N1029" s="11" t="e">
        <f t="shared" si="129"/>
        <v>#N/A</v>
      </c>
      <c r="O1029" s="11" t="e">
        <f t="shared" si="130"/>
        <v>#N/A</v>
      </c>
      <c r="P1029" s="11" t="e">
        <f t="shared" si="131"/>
        <v>#N/A</v>
      </c>
      <c r="Q1029" s="11" t="e">
        <f t="shared" si="132"/>
        <v>#N/A</v>
      </c>
      <c r="R1029" s="11" t="e">
        <f t="shared" ca="1" si="133"/>
        <v>#N/A</v>
      </c>
    </row>
    <row r="1030" spans="12:18" ht="18.75" customHeight="1">
      <c r="L1030" s="3" t="e">
        <f t="shared" si="134"/>
        <v>#N/A</v>
      </c>
      <c r="M1030" s="3" t="e">
        <f t="shared" si="128"/>
        <v>#N/A</v>
      </c>
      <c r="N1030" s="11" t="e">
        <f t="shared" si="129"/>
        <v>#N/A</v>
      </c>
      <c r="O1030" s="11" t="e">
        <f t="shared" si="130"/>
        <v>#N/A</v>
      </c>
      <c r="P1030" s="11" t="e">
        <f t="shared" si="131"/>
        <v>#N/A</v>
      </c>
      <c r="Q1030" s="11" t="e">
        <f t="shared" si="132"/>
        <v>#N/A</v>
      </c>
      <c r="R1030" s="11" t="e">
        <f t="shared" ca="1" si="133"/>
        <v>#N/A</v>
      </c>
    </row>
    <row r="1031" spans="12:18" ht="18.75" customHeight="1">
      <c r="L1031" s="3" t="e">
        <f t="shared" si="134"/>
        <v>#N/A</v>
      </c>
      <c r="M1031" s="3" t="e">
        <f t="shared" si="128"/>
        <v>#N/A</v>
      </c>
      <c r="N1031" s="11" t="e">
        <f t="shared" si="129"/>
        <v>#N/A</v>
      </c>
      <c r="O1031" s="11" t="e">
        <f t="shared" si="130"/>
        <v>#N/A</v>
      </c>
      <c r="P1031" s="11" t="e">
        <f t="shared" si="131"/>
        <v>#N/A</v>
      </c>
      <c r="Q1031" s="11" t="e">
        <f t="shared" si="132"/>
        <v>#N/A</v>
      </c>
      <c r="R1031" s="11" t="e">
        <f t="shared" ca="1" si="133"/>
        <v>#N/A</v>
      </c>
    </row>
    <row r="1032" spans="12:18" ht="18.75" customHeight="1">
      <c r="L1032" s="3" t="e">
        <f t="shared" si="134"/>
        <v>#N/A</v>
      </c>
      <c r="M1032" s="3" t="e">
        <f t="shared" si="128"/>
        <v>#N/A</v>
      </c>
      <c r="N1032" s="11" t="e">
        <f t="shared" si="129"/>
        <v>#N/A</v>
      </c>
      <c r="O1032" s="11" t="e">
        <f t="shared" si="130"/>
        <v>#N/A</v>
      </c>
      <c r="P1032" s="11" t="e">
        <f t="shared" si="131"/>
        <v>#N/A</v>
      </c>
      <c r="Q1032" s="11" t="e">
        <f t="shared" si="132"/>
        <v>#N/A</v>
      </c>
      <c r="R1032" s="11" t="e">
        <f t="shared" ca="1" si="133"/>
        <v>#N/A</v>
      </c>
    </row>
    <row r="1033" spans="12:18" ht="18.75" customHeight="1">
      <c r="L1033" s="3" t="e">
        <f t="shared" si="134"/>
        <v>#N/A</v>
      </c>
      <c r="M1033" s="3" t="e">
        <f t="shared" si="128"/>
        <v>#N/A</v>
      </c>
      <c r="N1033" s="11" t="e">
        <f t="shared" si="129"/>
        <v>#N/A</v>
      </c>
      <c r="O1033" s="11" t="e">
        <f t="shared" si="130"/>
        <v>#N/A</v>
      </c>
      <c r="P1033" s="11" t="e">
        <f t="shared" si="131"/>
        <v>#N/A</v>
      </c>
      <c r="Q1033" s="11" t="e">
        <f t="shared" si="132"/>
        <v>#N/A</v>
      </c>
      <c r="R1033" s="11" t="e">
        <f t="shared" ca="1" si="133"/>
        <v>#N/A</v>
      </c>
    </row>
    <row r="1034" spans="12:18" ht="18.75" customHeight="1">
      <c r="L1034" s="3" t="e">
        <f t="shared" si="134"/>
        <v>#N/A</v>
      </c>
      <c r="M1034" s="3" t="e">
        <f t="shared" si="128"/>
        <v>#N/A</v>
      </c>
      <c r="N1034" s="11" t="e">
        <f t="shared" si="129"/>
        <v>#N/A</v>
      </c>
      <c r="O1034" s="11" t="e">
        <f t="shared" si="130"/>
        <v>#N/A</v>
      </c>
      <c r="P1034" s="11" t="e">
        <f t="shared" si="131"/>
        <v>#N/A</v>
      </c>
      <c r="Q1034" s="11" t="e">
        <f t="shared" si="132"/>
        <v>#N/A</v>
      </c>
      <c r="R1034" s="11" t="e">
        <f t="shared" ca="1" si="133"/>
        <v>#N/A</v>
      </c>
    </row>
    <row r="1035" spans="12:18" ht="18.75" customHeight="1">
      <c r="L1035" s="3" t="e">
        <f t="shared" si="134"/>
        <v>#N/A</v>
      </c>
      <c r="M1035" s="3" t="e">
        <f t="shared" si="128"/>
        <v>#N/A</v>
      </c>
      <c r="N1035" s="11" t="e">
        <f t="shared" si="129"/>
        <v>#N/A</v>
      </c>
      <c r="O1035" s="11" t="e">
        <f t="shared" si="130"/>
        <v>#N/A</v>
      </c>
      <c r="P1035" s="11" t="e">
        <f t="shared" si="131"/>
        <v>#N/A</v>
      </c>
      <c r="Q1035" s="11" t="e">
        <f t="shared" si="132"/>
        <v>#N/A</v>
      </c>
      <c r="R1035" s="11" t="e">
        <f t="shared" ca="1" si="133"/>
        <v>#N/A</v>
      </c>
    </row>
    <row r="1036" spans="12:18" ht="18.75" customHeight="1">
      <c r="L1036" s="3" t="e">
        <f t="shared" si="134"/>
        <v>#N/A</v>
      </c>
      <c r="M1036" s="3" t="e">
        <f t="shared" si="128"/>
        <v>#N/A</v>
      </c>
      <c r="N1036" s="11" t="e">
        <f t="shared" si="129"/>
        <v>#N/A</v>
      </c>
      <c r="O1036" s="11" t="e">
        <f t="shared" si="130"/>
        <v>#N/A</v>
      </c>
      <c r="P1036" s="11" t="e">
        <f t="shared" si="131"/>
        <v>#N/A</v>
      </c>
      <c r="Q1036" s="11" t="e">
        <f t="shared" si="132"/>
        <v>#N/A</v>
      </c>
      <c r="R1036" s="11" t="e">
        <f t="shared" ca="1" si="133"/>
        <v>#N/A</v>
      </c>
    </row>
    <row r="1037" spans="12:18" ht="18.75" customHeight="1">
      <c r="L1037" s="3" t="e">
        <f t="shared" si="134"/>
        <v>#N/A</v>
      </c>
      <c r="M1037" s="3" t="e">
        <f t="shared" si="128"/>
        <v>#N/A</v>
      </c>
      <c r="N1037" s="11" t="e">
        <f t="shared" si="129"/>
        <v>#N/A</v>
      </c>
      <c r="O1037" s="11" t="e">
        <f t="shared" si="130"/>
        <v>#N/A</v>
      </c>
      <c r="P1037" s="11" t="e">
        <f t="shared" si="131"/>
        <v>#N/A</v>
      </c>
      <c r="Q1037" s="11" t="e">
        <f t="shared" si="132"/>
        <v>#N/A</v>
      </c>
      <c r="R1037" s="11" t="e">
        <f t="shared" ca="1" si="133"/>
        <v>#N/A</v>
      </c>
    </row>
    <row r="1038" spans="12:18" ht="18.75" customHeight="1">
      <c r="L1038" s="3" t="e">
        <f t="shared" si="134"/>
        <v>#N/A</v>
      </c>
      <c r="M1038" s="3" t="e">
        <f t="shared" si="128"/>
        <v>#N/A</v>
      </c>
      <c r="N1038" s="11" t="e">
        <f t="shared" si="129"/>
        <v>#N/A</v>
      </c>
      <c r="O1038" s="11" t="e">
        <f t="shared" si="130"/>
        <v>#N/A</v>
      </c>
      <c r="P1038" s="11" t="e">
        <f t="shared" si="131"/>
        <v>#N/A</v>
      </c>
      <c r="Q1038" s="11" t="e">
        <f t="shared" si="132"/>
        <v>#N/A</v>
      </c>
      <c r="R1038" s="11" t="e">
        <f t="shared" ca="1" si="133"/>
        <v>#N/A</v>
      </c>
    </row>
    <row r="1039" spans="12:18" ht="18.75" customHeight="1">
      <c r="L1039" s="3" t="e">
        <f t="shared" si="134"/>
        <v>#N/A</v>
      </c>
      <c r="M1039" s="3" t="e">
        <f t="shared" si="128"/>
        <v>#N/A</v>
      </c>
      <c r="N1039" s="11" t="e">
        <f t="shared" si="129"/>
        <v>#N/A</v>
      </c>
      <c r="O1039" s="11" t="e">
        <f t="shared" si="130"/>
        <v>#N/A</v>
      </c>
      <c r="P1039" s="11" t="e">
        <f t="shared" si="131"/>
        <v>#N/A</v>
      </c>
      <c r="Q1039" s="11" t="e">
        <f t="shared" si="132"/>
        <v>#N/A</v>
      </c>
      <c r="R1039" s="11" t="e">
        <f t="shared" ca="1" si="133"/>
        <v>#N/A</v>
      </c>
    </row>
    <row r="1040" spans="12:18" ht="18.75" customHeight="1">
      <c r="L1040" s="3" t="e">
        <f t="shared" si="134"/>
        <v>#N/A</v>
      </c>
      <c r="M1040" s="3" t="e">
        <f t="shared" si="128"/>
        <v>#N/A</v>
      </c>
      <c r="N1040" s="11" t="e">
        <f t="shared" si="129"/>
        <v>#N/A</v>
      </c>
      <c r="O1040" s="11" t="e">
        <f t="shared" si="130"/>
        <v>#N/A</v>
      </c>
      <c r="P1040" s="11" t="e">
        <f t="shared" si="131"/>
        <v>#N/A</v>
      </c>
      <c r="Q1040" s="11" t="e">
        <f t="shared" si="132"/>
        <v>#N/A</v>
      </c>
      <c r="R1040" s="11" t="e">
        <f t="shared" ca="1" si="133"/>
        <v>#N/A</v>
      </c>
    </row>
    <row r="1041" spans="12:18" ht="18.75" customHeight="1">
      <c r="L1041" s="3" t="e">
        <f t="shared" si="134"/>
        <v>#N/A</v>
      </c>
      <c r="M1041" s="3" t="e">
        <f t="shared" si="128"/>
        <v>#N/A</v>
      </c>
      <c r="N1041" s="11" t="e">
        <f t="shared" si="129"/>
        <v>#N/A</v>
      </c>
      <c r="O1041" s="11" t="e">
        <f t="shared" si="130"/>
        <v>#N/A</v>
      </c>
      <c r="P1041" s="11" t="e">
        <f t="shared" si="131"/>
        <v>#N/A</v>
      </c>
      <c r="Q1041" s="11" t="e">
        <f t="shared" si="132"/>
        <v>#N/A</v>
      </c>
      <c r="R1041" s="11" t="e">
        <f t="shared" ca="1" si="133"/>
        <v>#N/A</v>
      </c>
    </row>
    <row r="1042" spans="12:18" ht="18.75" customHeight="1">
      <c r="L1042" s="3" t="e">
        <f t="shared" si="134"/>
        <v>#N/A</v>
      </c>
      <c r="M1042" s="3" t="e">
        <f t="shared" si="128"/>
        <v>#N/A</v>
      </c>
      <c r="N1042" s="11" t="e">
        <f t="shared" si="129"/>
        <v>#N/A</v>
      </c>
      <c r="O1042" s="11" t="e">
        <f t="shared" si="130"/>
        <v>#N/A</v>
      </c>
      <c r="P1042" s="11" t="e">
        <f t="shared" si="131"/>
        <v>#N/A</v>
      </c>
      <c r="Q1042" s="11" t="e">
        <f t="shared" si="132"/>
        <v>#N/A</v>
      </c>
      <c r="R1042" s="11" t="e">
        <f t="shared" ca="1" si="133"/>
        <v>#N/A</v>
      </c>
    </row>
    <row r="1043" spans="12:18" ht="18.75" customHeight="1">
      <c r="L1043" s="3" t="e">
        <f t="shared" si="134"/>
        <v>#N/A</v>
      </c>
      <c r="M1043" s="3" t="e">
        <f t="shared" si="128"/>
        <v>#N/A</v>
      </c>
      <c r="N1043" s="11" t="e">
        <f t="shared" si="129"/>
        <v>#N/A</v>
      </c>
      <c r="O1043" s="11" t="e">
        <f t="shared" si="130"/>
        <v>#N/A</v>
      </c>
      <c r="P1043" s="11" t="e">
        <f t="shared" si="131"/>
        <v>#N/A</v>
      </c>
      <c r="Q1043" s="11" t="e">
        <f t="shared" si="132"/>
        <v>#N/A</v>
      </c>
      <c r="R1043" s="11" t="e">
        <f t="shared" ca="1" si="133"/>
        <v>#N/A</v>
      </c>
    </row>
    <row r="1044" spans="12:18" ht="18.75" customHeight="1">
      <c r="L1044" s="3" t="e">
        <f t="shared" si="134"/>
        <v>#N/A</v>
      </c>
      <c r="M1044" s="3" t="e">
        <f t="shared" si="128"/>
        <v>#N/A</v>
      </c>
      <c r="N1044" s="11" t="e">
        <f t="shared" si="129"/>
        <v>#N/A</v>
      </c>
      <c r="O1044" s="11" t="e">
        <f t="shared" si="130"/>
        <v>#N/A</v>
      </c>
      <c r="P1044" s="11" t="e">
        <f t="shared" si="131"/>
        <v>#N/A</v>
      </c>
      <c r="Q1044" s="11" t="e">
        <f t="shared" si="132"/>
        <v>#N/A</v>
      </c>
      <c r="R1044" s="11" t="e">
        <f t="shared" ca="1" si="133"/>
        <v>#N/A</v>
      </c>
    </row>
    <row r="1045" spans="12:18" ht="18.75" customHeight="1">
      <c r="L1045" s="3" t="e">
        <f t="shared" si="134"/>
        <v>#N/A</v>
      </c>
      <c r="M1045" s="3" t="e">
        <f t="shared" si="128"/>
        <v>#N/A</v>
      </c>
      <c r="N1045" s="11" t="e">
        <f t="shared" si="129"/>
        <v>#N/A</v>
      </c>
      <c r="O1045" s="11" t="e">
        <f t="shared" si="130"/>
        <v>#N/A</v>
      </c>
      <c r="P1045" s="11" t="e">
        <f t="shared" si="131"/>
        <v>#N/A</v>
      </c>
      <c r="Q1045" s="11" t="e">
        <f t="shared" si="132"/>
        <v>#N/A</v>
      </c>
      <c r="R1045" s="11" t="e">
        <f t="shared" ca="1" si="133"/>
        <v>#N/A</v>
      </c>
    </row>
    <row r="1046" spans="12:18" ht="18.75" customHeight="1">
      <c r="L1046" s="3" t="e">
        <f t="shared" si="134"/>
        <v>#N/A</v>
      </c>
      <c r="M1046" s="3" t="e">
        <f t="shared" si="128"/>
        <v>#N/A</v>
      </c>
      <c r="N1046" s="11" t="e">
        <f t="shared" si="129"/>
        <v>#N/A</v>
      </c>
      <c r="O1046" s="11" t="e">
        <f t="shared" si="130"/>
        <v>#N/A</v>
      </c>
      <c r="P1046" s="11" t="e">
        <f t="shared" si="131"/>
        <v>#N/A</v>
      </c>
      <c r="Q1046" s="11" t="e">
        <f t="shared" si="132"/>
        <v>#N/A</v>
      </c>
      <c r="R1046" s="11" t="e">
        <f t="shared" ca="1" si="133"/>
        <v>#N/A</v>
      </c>
    </row>
    <row r="1047" spans="12:18" ht="18.75" customHeight="1">
      <c r="L1047" s="3" t="e">
        <f t="shared" si="134"/>
        <v>#N/A</v>
      </c>
      <c r="M1047" s="3" t="e">
        <f t="shared" si="128"/>
        <v>#N/A</v>
      </c>
      <c r="N1047" s="11" t="e">
        <f t="shared" si="129"/>
        <v>#N/A</v>
      </c>
      <c r="O1047" s="11" t="e">
        <f t="shared" si="130"/>
        <v>#N/A</v>
      </c>
      <c r="P1047" s="11" t="e">
        <f t="shared" si="131"/>
        <v>#N/A</v>
      </c>
      <c r="Q1047" s="11" t="e">
        <f t="shared" si="132"/>
        <v>#N/A</v>
      </c>
      <c r="R1047" s="11" t="e">
        <f t="shared" ca="1" si="133"/>
        <v>#N/A</v>
      </c>
    </row>
    <row r="1048" spans="12:18" ht="18.75" customHeight="1">
      <c r="L1048" s="3" t="e">
        <f t="shared" si="134"/>
        <v>#N/A</v>
      </c>
      <c r="M1048" s="3" t="e">
        <f t="shared" si="128"/>
        <v>#N/A</v>
      </c>
      <c r="N1048" s="11" t="e">
        <f t="shared" si="129"/>
        <v>#N/A</v>
      </c>
      <c r="O1048" s="11" t="e">
        <f t="shared" si="130"/>
        <v>#N/A</v>
      </c>
      <c r="P1048" s="11" t="e">
        <f t="shared" si="131"/>
        <v>#N/A</v>
      </c>
      <c r="Q1048" s="11" t="e">
        <f t="shared" si="132"/>
        <v>#N/A</v>
      </c>
      <c r="R1048" s="11" t="e">
        <f t="shared" ca="1" si="133"/>
        <v>#N/A</v>
      </c>
    </row>
    <row r="1049" spans="12:18" ht="18.75" customHeight="1">
      <c r="L1049" s="3" t="e">
        <f t="shared" si="134"/>
        <v>#N/A</v>
      </c>
      <c r="M1049" s="3" t="e">
        <f t="shared" si="128"/>
        <v>#N/A</v>
      </c>
      <c r="N1049" s="11" t="e">
        <f t="shared" si="129"/>
        <v>#N/A</v>
      </c>
      <c r="O1049" s="11" t="e">
        <f t="shared" si="130"/>
        <v>#N/A</v>
      </c>
      <c r="P1049" s="11" t="e">
        <f t="shared" si="131"/>
        <v>#N/A</v>
      </c>
      <c r="Q1049" s="11" t="e">
        <f t="shared" si="132"/>
        <v>#N/A</v>
      </c>
      <c r="R1049" s="11" t="e">
        <f t="shared" ca="1" si="133"/>
        <v>#N/A</v>
      </c>
    </row>
    <row r="1050" spans="12:18" ht="18.75" customHeight="1">
      <c r="L1050" s="3" t="e">
        <f t="shared" si="134"/>
        <v>#N/A</v>
      </c>
      <c r="M1050" s="3" t="e">
        <f t="shared" si="128"/>
        <v>#N/A</v>
      </c>
      <c r="N1050" s="11" t="e">
        <f t="shared" si="129"/>
        <v>#N/A</v>
      </c>
      <c r="O1050" s="11" t="e">
        <f t="shared" si="130"/>
        <v>#N/A</v>
      </c>
      <c r="P1050" s="11" t="e">
        <f t="shared" si="131"/>
        <v>#N/A</v>
      </c>
      <c r="Q1050" s="11" t="e">
        <f t="shared" si="132"/>
        <v>#N/A</v>
      </c>
      <c r="R1050" s="11" t="e">
        <f t="shared" ca="1" si="133"/>
        <v>#N/A</v>
      </c>
    </row>
    <row r="1051" spans="12:18" ht="18.75" customHeight="1">
      <c r="L1051" s="3" t="e">
        <f t="shared" si="134"/>
        <v>#N/A</v>
      </c>
      <c r="M1051" s="3" t="e">
        <f t="shared" si="128"/>
        <v>#N/A</v>
      </c>
      <c r="N1051" s="11" t="e">
        <f t="shared" si="129"/>
        <v>#N/A</v>
      </c>
      <c r="O1051" s="11" t="e">
        <f t="shared" si="130"/>
        <v>#N/A</v>
      </c>
      <c r="P1051" s="11" t="e">
        <f t="shared" si="131"/>
        <v>#N/A</v>
      </c>
      <c r="Q1051" s="11" t="e">
        <f t="shared" si="132"/>
        <v>#N/A</v>
      </c>
      <c r="R1051" s="11" t="e">
        <f t="shared" ca="1" si="133"/>
        <v>#N/A</v>
      </c>
    </row>
    <row r="1052" spans="12:18" ht="18.75" customHeight="1">
      <c r="L1052" s="3" t="e">
        <f t="shared" si="134"/>
        <v>#N/A</v>
      </c>
      <c r="M1052" s="3" t="e">
        <f t="shared" si="128"/>
        <v>#N/A</v>
      </c>
      <c r="N1052" s="11" t="e">
        <f t="shared" si="129"/>
        <v>#N/A</v>
      </c>
      <c r="O1052" s="11" t="e">
        <f t="shared" si="130"/>
        <v>#N/A</v>
      </c>
      <c r="P1052" s="11" t="e">
        <f t="shared" si="131"/>
        <v>#N/A</v>
      </c>
      <c r="Q1052" s="11" t="e">
        <f t="shared" si="132"/>
        <v>#N/A</v>
      </c>
      <c r="R1052" s="11" t="e">
        <f t="shared" ca="1" si="133"/>
        <v>#N/A</v>
      </c>
    </row>
    <row r="1053" spans="12:18" ht="18.75" customHeight="1">
      <c r="L1053" s="3" t="e">
        <f t="shared" si="134"/>
        <v>#N/A</v>
      </c>
      <c r="M1053" s="3" t="e">
        <f t="shared" si="128"/>
        <v>#N/A</v>
      </c>
      <c r="N1053" s="11" t="e">
        <f t="shared" si="129"/>
        <v>#N/A</v>
      </c>
      <c r="O1053" s="11" t="e">
        <f t="shared" si="130"/>
        <v>#N/A</v>
      </c>
      <c r="P1053" s="11" t="e">
        <f t="shared" si="131"/>
        <v>#N/A</v>
      </c>
      <c r="Q1053" s="11" t="e">
        <f t="shared" si="132"/>
        <v>#N/A</v>
      </c>
      <c r="R1053" s="11" t="e">
        <f t="shared" ca="1" si="133"/>
        <v>#N/A</v>
      </c>
    </row>
    <row r="1054" spans="12:18" ht="18.75" customHeight="1">
      <c r="L1054" s="3" t="e">
        <f t="shared" si="134"/>
        <v>#N/A</v>
      </c>
      <c r="M1054" s="3" t="e">
        <f t="shared" si="128"/>
        <v>#N/A</v>
      </c>
      <c r="N1054" s="11" t="e">
        <f t="shared" si="129"/>
        <v>#N/A</v>
      </c>
      <c r="O1054" s="11" t="e">
        <f t="shared" si="130"/>
        <v>#N/A</v>
      </c>
      <c r="P1054" s="11" t="e">
        <f t="shared" si="131"/>
        <v>#N/A</v>
      </c>
      <c r="Q1054" s="11" t="e">
        <f t="shared" si="132"/>
        <v>#N/A</v>
      </c>
      <c r="R1054" s="11" t="e">
        <f t="shared" ca="1" si="133"/>
        <v>#N/A</v>
      </c>
    </row>
    <row r="1055" spans="12:18" ht="18.75" customHeight="1">
      <c r="L1055" s="3" t="e">
        <f t="shared" si="134"/>
        <v>#N/A</v>
      </c>
      <c r="M1055" s="3" t="e">
        <f t="shared" si="128"/>
        <v>#N/A</v>
      </c>
      <c r="N1055" s="11" t="e">
        <f t="shared" si="129"/>
        <v>#N/A</v>
      </c>
      <c r="O1055" s="11" t="e">
        <f t="shared" si="130"/>
        <v>#N/A</v>
      </c>
      <c r="P1055" s="11" t="e">
        <f t="shared" si="131"/>
        <v>#N/A</v>
      </c>
      <c r="Q1055" s="11" t="e">
        <f t="shared" si="132"/>
        <v>#N/A</v>
      </c>
      <c r="R1055" s="11" t="e">
        <f t="shared" ca="1" si="133"/>
        <v>#N/A</v>
      </c>
    </row>
    <row r="1056" spans="12:18" ht="18.75" customHeight="1">
      <c r="L1056" s="3" t="e">
        <f t="shared" si="134"/>
        <v>#N/A</v>
      </c>
      <c r="M1056" s="3" t="e">
        <f t="shared" si="128"/>
        <v>#N/A</v>
      </c>
      <c r="N1056" s="11" t="e">
        <f t="shared" si="129"/>
        <v>#N/A</v>
      </c>
      <c r="O1056" s="11" t="e">
        <f t="shared" si="130"/>
        <v>#N/A</v>
      </c>
      <c r="P1056" s="11" t="e">
        <f t="shared" si="131"/>
        <v>#N/A</v>
      </c>
      <c r="Q1056" s="11" t="e">
        <f t="shared" si="132"/>
        <v>#N/A</v>
      </c>
      <c r="R1056" s="11" t="e">
        <f t="shared" ca="1" si="133"/>
        <v>#N/A</v>
      </c>
    </row>
    <row r="1057" spans="12:18" ht="18.75" customHeight="1">
      <c r="L1057" s="3" t="e">
        <f t="shared" si="134"/>
        <v>#N/A</v>
      </c>
      <c r="M1057" s="3" t="e">
        <f t="shared" si="128"/>
        <v>#N/A</v>
      </c>
      <c r="N1057" s="11" t="e">
        <f t="shared" si="129"/>
        <v>#N/A</v>
      </c>
      <c r="O1057" s="11" t="e">
        <f t="shared" si="130"/>
        <v>#N/A</v>
      </c>
      <c r="P1057" s="11" t="e">
        <f t="shared" si="131"/>
        <v>#N/A</v>
      </c>
      <c r="Q1057" s="11" t="e">
        <f t="shared" si="132"/>
        <v>#N/A</v>
      </c>
      <c r="R1057" s="11" t="e">
        <f t="shared" ca="1" si="133"/>
        <v>#N/A</v>
      </c>
    </row>
    <row r="1058" spans="12:18" ht="18.75" customHeight="1">
      <c r="L1058" s="3" t="e">
        <f t="shared" si="134"/>
        <v>#N/A</v>
      </c>
      <c r="M1058" s="3" t="e">
        <f t="shared" si="128"/>
        <v>#N/A</v>
      </c>
      <c r="N1058" s="11" t="e">
        <f t="shared" si="129"/>
        <v>#N/A</v>
      </c>
      <c r="O1058" s="11" t="e">
        <f t="shared" si="130"/>
        <v>#N/A</v>
      </c>
      <c r="P1058" s="11" t="e">
        <f t="shared" si="131"/>
        <v>#N/A</v>
      </c>
      <c r="Q1058" s="11" t="e">
        <f t="shared" si="132"/>
        <v>#N/A</v>
      </c>
      <c r="R1058" s="11" t="e">
        <f t="shared" ca="1" si="133"/>
        <v>#N/A</v>
      </c>
    </row>
    <row r="1059" spans="12:18" ht="18.75" customHeight="1">
      <c r="L1059" s="3" t="e">
        <f t="shared" si="134"/>
        <v>#N/A</v>
      </c>
      <c r="M1059" s="3" t="e">
        <f t="shared" si="128"/>
        <v>#N/A</v>
      </c>
      <c r="N1059" s="11" t="e">
        <f t="shared" si="129"/>
        <v>#N/A</v>
      </c>
      <c r="O1059" s="11" t="e">
        <f t="shared" si="130"/>
        <v>#N/A</v>
      </c>
      <c r="P1059" s="11" t="e">
        <f t="shared" si="131"/>
        <v>#N/A</v>
      </c>
      <c r="Q1059" s="11" t="e">
        <f t="shared" si="132"/>
        <v>#N/A</v>
      </c>
      <c r="R1059" s="11" t="e">
        <f t="shared" ca="1" si="133"/>
        <v>#N/A</v>
      </c>
    </row>
    <row r="1060" spans="12:18" ht="18.75" customHeight="1">
      <c r="L1060" s="3" t="e">
        <f t="shared" si="134"/>
        <v>#N/A</v>
      </c>
      <c r="M1060" s="3" t="e">
        <f t="shared" si="128"/>
        <v>#N/A</v>
      </c>
      <c r="N1060" s="11" t="e">
        <f t="shared" si="129"/>
        <v>#N/A</v>
      </c>
      <c r="O1060" s="11" t="e">
        <f t="shared" si="130"/>
        <v>#N/A</v>
      </c>
      <c r="P1060" s="11" t="e">
        <f t="shared" si="131"/>
        <v>#N/A</v>
      </c>
      <c r="Q1060" s="11" t="e">
        <f t="shared" si="132"/>
        <v>#N/A</v>
      </c>
      <c r="R1060" s="11" t="e">
        <f t="shared" ca="1" si="133"/>
        <v>#N/A</v>
      </c>
    </row>
    <row r="1061" spans="12:18" ht="18.75" customHeight="1">
      <c r="L1061" s="3" t="e">
        <f t="shared" si="134"/>
        <v>#N/A</v>
      </c>
      <c r="M1061" s="3" t="e">
        <f t="shared" si="128"/>
        <v>#N/A</v>
      </c>
      <c r="N1061" s="11" t="e">
        <f t="shared" si="129"/>
        <v>#N/A</v>
      </c>
      <c r="O1061" s="11" t="e">
        <f t="shared" si="130"/>
        <v>#N/A</v>
      </c>
      <c r="P1061" s="11" t="e">
        <f t="shared" si="131"/>
        <v>#N/A</v>
      </c>
      <c r="Q1061" s="11" t="e">
        <f t="shared" si="132"/>
        <v>#N/A</v>
      </c>
      <c r="R1061" s="11" t="e">
        <f t="shared" ca="1" si="133"/>
        <v>#N/A</v>
      </c>
    </row>
    <row r="1062" spans="12:18" ht="18.75" customHeight="1">
      <c r="L1062" s="3" t="e">
        <f t="shared" si="134"/>
        <v>#N/A</v>
      </c>
      <c r="M1062" s="3" t="e">
        <f t="shared" si="128"/>
        <v>#N/A</v>
      </c>
      <c r="N1062" s="11" t="e">
        <f t="shared" si="129"/>
        <v>#N/A</v>
      </c>
      <c r="O1062" s="11" t="e">
        <f t="shared" si="130"/>
        <v>#N/A</v>
      </c>
      <c r="P1062" s="11" t="e">
        <f t="shared" si="131"/>
        <v>#N/A</v>
      </c>
      <c r="Q1062" s="11" t="e">
        <f t="shared" si="132"/>
        <v>#N/A</v>
      </c>
      <c r="R1062" s="11" t="e">
        <f t="shared" ca="1" si="133"/>
        <v>#N/A</v>
      </c>
    </row>
    <row r="1063" spans="12:18" ht="18.75" customHeight="1">
      <c r="L1063" s="3" t="e">
        <f t="shared" si="134"/>
        <v>#N/A</v>
      </c>
      <c r="M1063" s="3" t="e">
        <f t="shared" si="128"/>
        <v>#N/A</v>
      </c>
      <c r="N1063" s="11" t="e">
        <f t="shared" si="129"/>
        <v>#N/A</v>
      </c>
      <c r="O1063" s="11" t="e">
        <f t="shared" si="130"/>
        <v>#N/A</v>
      </c>
      <c r="P1063" s="11" t="e">
        <f t="shared" si="131"/>
        <v>#N/A</v>
      </c>
      <c r="Q1063" s="11" t="e">
        <f t="shared" si="132"/>
        <v>#N/A</v>
      </c>
      <c r="R1063" s="11" t="e">
        <f t="shared" ca="1" si="133"/>
        <v>#N/A</v>
      </c>
    </row>
    <row r="1064" spans="12:18" ht="18.75" customHeight="1">
      <c r="L1064" s="3" t="e">
        <f t="shared" si="134"/>
        <v>#N/A</v>
      </c>
      <c r="M1064" s="3" t="e">
        <f t="shared" si="128"/>
        <v>#N/A</v>
      </c>
      <c r="N1064" s="11" t="e">
        <f t="shared" si="129"/>
        <v>#N/A</v>
      </c>
      <c r="O1064" s="11" t="e">
        <f t="shared" si="130"/>
        <v>#N/A</v>
      </c>
      <c r="P1064" s="11" t="e">
        <f t="shared" si="131"/>
        <v>#N/A</v>
      </c>
      <c r="Q1064" s="11" t="e">
        <f t="shared" si="132"/>
        <v>#N/A</v>
      </c>
      <c r="R1064" s="11" t="e">
        <f t="shared" ca="1" si="133"/>
        <v>#N/A</v>
      </c>
    </row>
    <row r="1065" spans="12:18" ht="18.75" customHeight="1">
      <c r="L1065" s="3" t="e">
        <f t="shared" si="134"/>
        <v>#N/A</v>
      </c>
      <c r="M1065" s="3" t="e">
        <f t="shared" si="128"/>
        <v>#N/A</v>
      </c>
      <c r="N1065" s="11" t="e">
        <f t="shared" si="129"/>
        <v>#N/A</v>
      </c>
      <c r="O1065" s="11" t="e">
        <f t="shared" si="130"/>
        <v>#N/A</v>
      </c>
      <c r="P1065" s="11" t="e">
        <f t="shared" si="131"/>
        <v>#N/A</v>
      </c>
      <c r="Q1065" s="11" t="e">
        <f t="shared" si="132"/>
        <v>#N/A</v>
      </c>
      <c r="R1065" s="11" t="e">
        <f t="shared" ca="1" si="133"/>
        <v>#N/A</v>
      </c>
    </row>
    <row r="1066" spans="12:18" ht="18.75" customHeight="1">
      <c r="L1066" s="3" t="e">
        <f t="shared" si="134"/>
        <v>#N/A</v>
      </c>
      <c r="M1066" s="3" t="e">
        <f t="shared" si="128"/>
        <v>#N/A</v>
      </c>
      <c r="N1066" s="11" t="e">
        <f t="shared" si="129"/>
        <v>#N/A</v>
      </c>
      <c r="O1066" s="11" t="e">
        <f t="shared" si="130"/>
        <v>#N/A</v>
      </c>
      <c r="P1066" s="11" t="e">
        <f t="shared" si="131"/>
        <v>#N/A</v>
      </c>
      <c r="Q1066" s="11" t="e">
        <f t="shared" si="132"/>
        <v>#N/A</v>
      </c>
      <c r="R1066" s="11" t="e">
        <f t="shared" ca="1" si="133"/>
        <v>#N/A</v>
      </c>
    </row>
    <row r="1067" spans="12:18" ht="18.75" customHeight="1">
      <c r="L1067" s="3" t="e">
        <f t="shared" si="134"/>
        <v>#N/A</v>
      </c>
      <c r="M1067" s="3" t="e">
        <f t="shared" si="128"/>
        <v>#N/A</v>
      </c>
      <c r="N1067" s="11" t="e">
        <f t="shared" si="129"/>
        <v>#N/A</v>
      </c>
      <c r="O1067" s="11" t="e">
        <f t="shared" si="130"/>
        <v>#N/A</v>
      </c>
      <c r="P1067" s="11" t="e">
        <f t="shared" si="131"/>
        <v>#N/A</v>
      </c>
      <c r="Q1067" s="11" t="e">
        <f t="shared" si="132"/>
        <v>#N/A</v>
      </c>
      <c r="R1067" s="11" t="e">
        <f t="shared" ca="1" si="133"/>
        <v>#N/A</v>
      </c>
    </row>
    <row r="1068" spans="12:18" ht="18.75" customHeight="1">
      <c r="L1068" s="3" t="e">
        <f t="shared" si="134"/>
        <v>#N/A</v>
      </c>
      <c r="M1068" s="3" t="e">
        <f t="shared" si="128"/>
        <v>#N/A</v>
      </c>
      <c r="N1068" s="11" t="e">
        <f t="shared" si="129"/>
        <v>#N/A</v>
      </c>
      <c r="O1068" s="11" t="e">
        <f t="shared" si="130"/>
        <v>#N/A</v>
      </c>
      <c r="P1068" s="11" t="e">
        <f t="shared" si="131"/>
        <v>#N/A</v>
      </c>
      <c r="Q1068" s="11" t="e">
        <f t="shared" si="132"/>
        <v>#N/A</v>
      </c>
      <c r="R1068" s="11" t="e">
        <f t="shared" ca="1" si="133"/>
        <v>#N/A</v>
      </c>
    </row>
    <row r="1069" spans="12:18" ht="18.75" customHeight="1">
      <c r="L1069" s="3" t="e">
        <f t="shared" si="134"/>
        <v>#N/A</v>
      </c>
      <c r="M1069" s="3" t="e">
        <f t="shared" ref="M1069:M1132" si="135">IF(OR(B1069&gt;J$7,B1069=""),NA(),B1069)</f>
        <v>#N/A</v>
      </c>
      <c r="N1069" s="11" t="e">
        <f t="shared" ref="N1069:N1132" si="136">(M1069-1)*J$5+1</f>
        <v>#N/A</v>
      </c>
      <c r="O1069" s="11" t="e">
        <f t="shared" ref="O1069:O1132" si="137">M1069*J$5</f>
        <v>#N/A</v>
      </c>
      <c r="P1069" s="11" t="e">
        <f t="shared" ref="P1069:P1132" si="138">(N1069+O1069)/2*G$5+G$6</f>
        <v>#N/A</v>
      </c>
      <c r="Q1069" s="11" t="e">
        <f t="shared" ref="Q1069:Q1132" si="139">IF(J$6="B",M1069,P1069)</f>
        <v>#N/A</v>
      </c>
      <c r="R1069" s="11" t="e">
        <f t="shared" ref="R1069:R1132" ca="1" si="140">SUM(OFFSET(INDIRECT("C"&amp;TEXT(5+(M1069-1)*J$5,"#")),0,0,J$5,1))</f>
        <v>#N/A</v>
      </c>
    </row>
    <row r="1070" spans="12:18" ht="18.75" customHeight="1">
      <c r="L1070" s="3" t="e">
        <f t="shared" ref="L1070:L1133" si="141">IF(B1070="",NA(),ROUNDUP(B1070/J$5,0))</f>
        <v>#N/A</v>
      </c>
      <c r="M1070" s="3" t="e">
        <f t="shared" si="135"/>
        <v>#N/A</v>
      </c>
      <c r="N1070" s="11" t="e">
        <f t="shared" si="136"/>
        <v>#N/A</v>
      </c>
      <c r="O1070" s="11" t="e">
        <f t="shared" si="137"/>
        <v>#N/A</v>
      </c>
      <c r="P1070" s="11" t="e">
        <f t="shared" si="138"/>
        <v>#N/A</v>
      </c>
      <c r="Q1070" s="11" t="e">
        <f t="shared" si="139"/>
        <v>#N/A</v>
      </c>
      <c r="R1070" s="11" t="e">
        <f t="shared" ca="1" si="140"/>
        <v>#N/A</v>
      </c>
    </row>
    <row r="1071" spans="12:18" ht="18.75" customHeight="1">
      <c r="L1071" s="3" t="e">
        <f t="shared" si="141"/>
        <v>#N/A</v>
      </c>
      <c r="M1071" s="3" t="e">
        <f t="shared" si="135"/>
        <v>#N/A</v>
      </c>
      <c r="N1071" s="11" t="e">
        <f t="shared" si="136"/>
        <v>#N/A</v>
      </c>
      <c r="O1071" s="11" t="e">
        <f t="shared" si="137"/>
        <v>#N/A</v>
      </c>
      <c r="P1071" s="11" t="e">
        <f t="shared" si="138"/>
        <v>#N/A</v>
      </c>
      <c r="Q1071" s="11" t="e">
        <f t="shared" si="139"/>
        <v>#N/A</v>
      </c>
      <c r="R1071" s="11" t="e">
        <f t="shared" ca="1" si="140"/>
        <v>#N/A</v>
      </c>
    </row>
    <row r="1072" spans="12:18" ht="18.75" customHeight="1">
      <c r="L1072" s="3" t="e">
        <f t="shared" si="141"/>
        <v>#N/A</v>
      </c>
      <c r="M1072" s="3" t="e">
        <f t="shared" si="135"/>
        <v>#N/A</v>
      </c>
      <c r="N1072" s="11" t="e">
        <f t="shared" si="136"/>
        <v>#N/A</v>
      </c>
      <c r="O1072" s="11" t="e">
        <f t="shared" si="137"/>
        <v>#N/A</v>
      </c>
      <c r="P1072" s="11" t="e">
        <f t="shared" si="138"/>
        <v>#N/A</v>
      </c>
      <c r="Q1072" s="11" t="e">
        <f t="shared" si="139"/>
        <v>#N/A</v>
      </c>
      <c r="R1072" s="11" t="e">
        <f t="shared" ca="1" si="140"/>
        <v>#N/A</v>
      </c>
    </row>
    <row r="1073" spans="12:18" ht="18.75" customHeight="1">
      <c r="L1073" s="3" t="e">
        <f t="shared" si="141"/>
        <v>#N/A</v>
      </c>
      <c r="M1073" s="3" t="e">
        <f t="shared" si="135"/>
        <v>#N/A</v>
      </c>
      <c r="N1073" s="11" t="e">
        <f t="shared" si="136"/>
        <v>#N/A</v>
      </c>
      <c r="O1073" s="11" t="e">
        <f t="shared" si="137"/>
        <v>#N/A</v>
      </c>
      <c r="P1073" s="11" t="e">
        <f t="shared" si="138"/>
        <v>#N/A</v>
      </c>
      <c r="Q1073" s="11" t="e">
        <f t="shared" si="139"/>
        <v>#N/A</v>
      </c>
      <c r="R1073" s="11" t="e">
        <f t="shared" ca="1" si="140"/>
        <v>#N/A</v>
      </c>
    </row>
    <row r="1074" spans="12:18" ht="18.75" customHeight="1">
      <c r="L1074" s="3" t="e">
        <f t="shared" si="141"/>
        <v>#N/A</v>
      </c>
      <c r="M1074" s="3" t="e">
        <f t="shared" si="135"/>
        <v>#N/A</v>
      </c>
      <c r="N1074" s="11" t="e">
        <f t="shared" si="136"/>
        <v>#N/A</v>
      </c>
      <c r="O1074" s="11" t="e">
        <f t="shared" si="137"/>
        <v>#N/A</v>
      </c>
      <c r="P1074" s="11" t="e">
        <f t="shared" si="138"/>
        <v>#N/A</v>
      </c>
      <c r="Q1074" s="11" t="e">
        <f t="shared" si="139"/>
        <v>#N/A</v>
      </c>
      <c r="R1074" s="11" t="e">
        <f t="shared" ca="1" si="140"/>
        <v>#N/A</v>
      </c>
    </row>
    <row r="1075" spans="12:18" ht="18.75" customHeight="1">
      <c r="L1075" s="3" t="e">
        <f t="shared" si="141"/>
        <v>#N/A</v>
      </c>
      <c r="M1075" s="3" t="e">
        <f t="shared" si="135"/>
        <v>#N/A</v>
      </c>
      <c r="N1075" s="11" t="e">
        <f t="shared" si="136"/>
        <v>#N/A</v>
      </c>
      <c r="O1075" s="11" t="e">
        <f t="shared" si="137"/>
        <v>#N/A</v>
      </c>
      <c r="P1075" s="11" t="e">
        <f t="shared" si="138"/>
        <v>#N/A</v>
      </c>
      <c r="Q1075" s="11" t="e">
        <f t="shared" si="139"/>
        <v>#N/A</v>
      </c>
      <c r="R1075" s="11" t="e">
        <f t="shared" ca="1" si="140"/>
        <v>#N/A</v>
      </c>
    </row>
    <row r="1076" spans="12:18" ht="18.75" customHeight="1">
      <c r="L1076" s="3" t="e">
        <f t="shared" si="141"/>
        <v>#N/A</v>
      </c>
      <c r="M1076" s="3" t="e">
        <f t="shared" si="135"/>
        <v>#N/A</v>
      </c>
      <c r="N1076" s="11" t="e">
        <f t="shared" si="136"/>
        <v>#N/A</v>
      </c>
      <c r="O1076" s="11" t="e">
        <f t="shared" si="137"/>
        <v>#N/A</v>
      </c>
      <c r="P1076" s="11" t="e">
        <f t="shared" si="138"/>
        <v>#N/A</v>
      </c>
      <c r="Q1076" s="11" t="e">
        <f t="shared" si="139"/>
        <v>#N/A</v>
      </c>
      <c r="R1076" s="11" t="e">
        <f t="shared" ca="1" si="140"/>
        <v>#N/A</v>
      </c>
    </row>
    <row r="1077" spans="12:18" ht="18.75" customHeight="1">
      <c r="L1077" s="3" t="e">
        <f t="shared" si="141"/>
        <v>#N/A</v>
      </c>
      <c r="M1077" s="3" t="e">
        <f t="shared" si="135"/>
        <v>#N/A</v>
      </c>
      <c r="N1077" s="11" t="e">
        <f t="shared" si="136"/>
        <v>#N/A</v>
      </c>
      <c r="O1077" s="11" t="e">
        <f t="shared" si="137"/>
        <v>#N/A</v>
      </c>
      <c r="P1077" s="11" t="e">
        <f t="shared" si="138"/>
        <v>#N/A</v>
      </c>
      <c r="Q1077" s="11" t="e">
        <f t="shared" si="139"/>
        <v>#N/A</v>
      </c>
      <c r="R1077" s="11" t="e">
        <f t="shared" ca="1" si="140"/>
        <v>#N/A</v>
      </c>
    </row>
    <row r="1078" spans="12:18" ht="18.75" customHeight="1">
      <c r="L1078" s="3" t="e">
        <f t="shared" si="141"/>
        <v>#N/A</v>
      </c>
      <c r="M1078" s="3" t="e">
        <f t="shared" si="135"/>
        <v>#N/A</v>
      </c>
      <c r="N1078" s="11" t="e">
        <f t="shared" si="136"/>
        <v>#N/A</v>
      </c>
      <c r="O1078" s="11" t="e">
        <f t="shared" si="137"/>
        <v>#N/A</v>
      </c>
      <c r="P1078" s="11" t="e">
        <f t="shared" si="138"/>
        <v>#N/A</v>
      </c>
      <c r="Q1078" s="11" t="e">
        <f t="shared" si="139"/>
        <v>#N/A</v>
      </c>
      <c r="R1078" s="11" t="e">
        <f t="shared" ca="1" si="140"/>
        <v>#N/A</v>
      </c>
    </row>
    <row r="1079" spans="12:18" ht="18.75" customHeight="1">
      <c r="L1079" s="3" t="e">
        <f t="shared" si="141"/>
        <v>#N/A</v>
      </c>
      <c r="M1079" s="3" t="e">
        <f t="shared" si="135"/>
        <v>#N/A</v>
      </c>
      <c r="N1079" s="11" t="e">
        <f t="shared" si="136"/>
        <v>#N/A</v>
      </c>
      <c r="O1079" s="11" t="e">
        <f t="shared" si="137"/>
        <v>#N/A</v>
      </c>
      <c r="P1079" s="11" t="e">
        <f t="shared" si="138"/>
        <v>#N/A</v>
      </c>
      <c r="Q1079" s="11" t="e">
        <f t="shared" si="139"/>
        <v>#N/A</v>
      </c>
      <c r="R1079" s="11" t="e">
        <f t="shared" ca="1" si="140"/>
        <v>#N/A</v>
      </c>
    </row>
    <row r="1080" spans="12:18" ht="18.75" customHeight="1">
      <c r="L1080" s="3" t="e">
        <f t="shared" si="141"/>
        <v>#N/A</v>
      </c>
      <c r="M1080" s="3" t="e">
        <f t="shared" si="135"/>
        <v>#N/A</v>
      </c>
      <c r="N1080" s="11" t="e">
        <f t="shared" si="136"/>
        <v>#N/A</v>
      </c>
      <c r="O1080" s="11" t="e">
        <f t="shared" si="137"/>
        <v>#N/A</v>
      </c>
      <c r="P1080" s="11" t="e">
        <f t="shared" si="138"/>
        <v>#N/A</v>
      </c>
      <c r="Q1080" s="11" t="e">
        <f t="shared" si="139"/>
        <v>#N/A</v>
      </c>
      <c r="R1080" s="11" t="e">
        <f t="shared" ca="1" si="140"/>
        <v>#N/A</v>
      </c>
    </row>
    <row r="1081" spans="12:18" ht="18.75" customHeight="1">
      <c r="L1081" s="3" t="e">
        <f t="shared" si="141"/>
        <v>#N/A</v>
      </c>
      <c r="M1081" s="3" t="e">
        <f t="shared" si="135"/>
        <v>#N/A</v>
      </c>
      <c r="N1081" s="11" t="e">
        <f t="shared" si="136"/>
        <v>#N/A</v>
      </c>
      <c r="O1081" s="11" t="e">
        <f t="shared" si="137"/>
        <v>#N/A</v>
      </c>
      <c r="P1081" s="11" t="e">
        <f t="shared" si="138"/>
        <v>#N/A</v>
      </c>
      <c r="Q1081" s="11" t="e">
        <f t="shared" si="139"/>
        <v>#N/A</v>
      </c>
      <c r="R1081" s="11" t="e">
        <f t="shared" ca="1" si="140"/>
        <v>#N/A</v>
      </c>
    </row>
    <row r="1082" spans="12:18" ht="18.75" customHeight="1">
      <c r="L1082" s="3" t="e">
        <f t="shared" si="141"/>
        <v>#N/A</v>
      </c>
      <c r="M1082" s="3" t="e">
        <f t="shared" si="135"/>
        <v>#N/A</v>
      </c>
      <c r="N1082" s="11" t="e">
        <f t="shared" si="136"/>
        <v>#N/A</v>
      </c>
      <c r="O1082" s="11" t="e">
        <f t="shared" si="137"/>
        <v>#N/A</v>
      </c>
      <c r="P1082" s="11" t="e">
        <f t="shared" si="138"/>
        <v>#N/A</v>
      </c>
      <c r="Q1082" s="11" t="e">
        <f t="shared" si="139"/>
        <v>#N/A</v>
      </c>
      <c r="R1082" s="11" t="e">
        <f t="shared" ca="1" si="140"/>
        <v>#N/A</v>
      </c>
    </row>
    <row r="1083" spans="12:18" ht="18.75" customHeight="1">
      <c r="L1083" s="3" t="e">
        <f t="shared" si="141"/>
        <v>#N/A</v>
      </c>
      <c r="M1083" s="3" t="e">
        <f t="shared" si="135"/>
        <v>#N/A</v>
      </c>
      <c r="N1083" s="11" t="e">
        <f t="shared" si="136"/>
        <v>#N/A</v>
      </c>
      <c r="O1083" s="11" t="e">
        <f t="shared" si="137"/>
        <v>#N/A</v>
      </c>
      <c r="P1083" s="11" t="e">
        <f t="shared" si="138"/>
        <v>#N/A</v>
      </c>
      <c r="Q1083" s="11" t="e">
        <f t="shared" si="139"/>
        <v>#N/A</v>
      </c>
      <c r="R1083" s="11" t="e">
        <f t="shared" ca="1" si="140"/>
        <v>#N/A</v>
      </c>
    </row>
    <row r="1084" spans="12:18" ht="18.75" customHeight="1">
      <c r="L1084" s="3" t="e">
        <f t="shared" si="141"/>
        <v>#N/A</v>
      </c>
      <c r="M1084" s="3" t="e">
        <f t="shared" si="135"/>
        <v>#N/A</v>
      </c>
      <c r="N1084" s="11" t="e">
        <f t="shared" si="136"/>
        <v>#N/A</v>
      </c>
      <c r="O1084" s="11" t="e">
        <f t="shared" si="137"/>
        <v>#N/A</v>
      </c>
      <c r="P1084" s="11" t="e">
        <f t="shared" si="138"/>
        <v>#N/A</v>
      </c>
      <c r="Q1084" s="11" t="e">
        <f t="shared" si="139"/>
        <v>#N/A</v>
      </c>
      <c r="R1084" s="11" t="e">
        <f t="shared" ca="1" si="140"/>
        <v>#N/A</v>
      </c>
    </row>
    <row r="1085" spans="12:18" ht="18.75" customHeight="1">
      <c r="L1085" s="3" t="e">
        <f t="shared" si="141"/>
        <v>#N/A</v>
      </c>
      <c r="M1085" s="3" t="e">
        <f t="shared" si="135"/>
        <v>#N/A</v>
      </c>
      <c r="N1085" s="11" t="e">
        <f t="shared" si="136"/>
        <v>#N/A</v>
      </c>
      <c r="O1085" s="11" t="e">
        <f t="shared" si="137"/>
        <v>#N/A</v>
      </c>
      <c r="P1085" s="11" t="e">
        <f t="shared" si="138"/>
        <v>#N/A</v>
      </c>
      <c r="Q1085" s="11" t="e">
        <f t="shared" si="139"/>
        <v>#N/A</v>
      </c>
      <c r="R1085" s="11" t="e">
        <f t="shared" ca="1" si="140"/>
        <v>#N/A</v>
      </c>
    </row>
    <row r="1086" spans="12:18" ht="18.75" customHeight="1">
      <c r="L1086" s="3" t="e">
        <f t="shared" si="141"/>
        <v>#N/A</v>
      </c>
      <c r="M1086" s="3" t="e">
        <f t="shared" si="135"/>
        <v>#N/A</v>
      </c>
      <c r="N1086" s="11" t="e">
        <f t="shared" si="136"/>
        <v>#N/A</v>
      </c>
      <c r="O1086" s="11" t="e">
        <f t="shared" si="137"/>
        <v>#N/A</v>
      </c>
      <c r="P1086" s="11" t="e">
        <f t="shared" si="138"/>
        <v>#N/A</v>
      </c>
      <c r="Q1086" s="11" t="e">
        <f t="shared" si="139"/>
        <v>#N/A</v>
      </c>
      <c r="R1086" s="11" t="e">
        <f t="shared" ca="1" si="140"/>
        <v>#N/A</v>
      </c>
    </row>
    <row r="1087" spans="12:18" ht="18.75" customHeight="1">
      <c r="L1087" s="3" t="e">
        <f t="shared" si="141"/>
        <v>#N/A</v>
      </c>
      <c r="M1087" s="3" t="e">
        <f t="shared" si="135"/>
        <v>#N/A</v>
      </c>
      <c r="N1087" s="11" t="e">
        <f t="shared" si="136"/>
        <v>#N/A</v>
      </c>
      <c r="O1087" s="11" t="e">
        <f t="shared" si="137"/>
        <v>#N/A</v>
      </c>
      <c r="P1087" s="11" t="e">
        <f t="shared" si="138"/>
        <v>#N/A</v>
      </c>
      <c r="Q1087" s="11" t="e">
        <f t="shared" si="139"/>
        <v>#N/A</v>
      </c>
      <c r="R1087" s="11" t="e">
        <f t="shared" ca="1" si="140"/>
        <v>#N/A</v>
      </c>
    </row>
    <row r="1088" spans="12:18" ht="18.75" customHeight="1">
      <c r="L1088" s="3" t="e">
        <f t="shared" si="141"/>
        <v>#N/A</v>
      </c>
      <c r="M1088" s="3" t="e">
        <f t="shared" si="135"/>
        <v>#N/A</v>
      </c>
      <c r="N1088" s="11" t="e">
        <f t="shared" si="136"/>
        <v>#N/A</v>
      </c>
      <c r="O1088" s="11" t="e">
        <f t="shared" si="137"/>
        <v>#N/A</v>
      </c>
      <c r="P1088" s="11" t="e">
        <f t="shared" si="138"/>
        <v>#N/A</v>
      </c>
      <c r="Q1088" s="11" t="e">
        <f t="shared" si="139"/>
        <v>#N/A</v>
      </c>
      <c r="R1088" s="11" t="e">
        <f t="shared" ca="1" si="140"/>
        <v>#N/A</v>
      </c>
    </row>
    <row r="1089" spans="12:18" ht="18.75" customHeight="1">
      <c r="L1089" s="3" t="e">
        <f t="shared" si="141"/>
        <v>#N/A</v>
      </c>
      <c r="M1089" s="3" t="e">
        <f t="shared" si="135"/>
        <v>#N/A</v>
      </c>
      <c r="N1089" s="11" t="e">
        <f t="shared" si="136"/>
        <v>#N/A</v>
      </c>
      <c r="O1089" s="11" t="e">
        <f t="shared" si="137"/>
        <v>#N/A</v>
      </c>
      <c r="P1089" s="11" t="e">
        <f t="shared" si="138"/>
        <v>#N/A</v>
      </c>
      <c r="Q1089" s="11" t="e">
        <f t="shared" si="139"/>
        <v>#N/A</v>
      </c>
      <c r="R1089" s="11" t="e">
        <f t="shared" ca="1" si="140"/>
        <v>#N/A</v>
      </c>
    </row>
    <row r="1090" spans="12:18" ht="18.75" customHeight="1">
      <c r="L1090" s="3" t="e">
        <f t="shared" si="141"/>
        <v>#N/A</v>
      </c>
      <c r="M1090" s="3" t="e">
        <f t="shared" si="135"/>
        <v>#N/A</v>
      </c>
      <c r="N1090" s="11" t="e">
        <f t="shared" si="136"/>
        <v>#N/A</v>
      </c>
      <c r="O1090" s="11" t="e">
        <f t="shared" si="137"/>
        <v>#N/A</v>
      </c>
      <c r="P1090" s="11" t="e">
        <f t="shared" si="138"/>
        <v>#N/A</v>
      </c>
      <c r="Q1090" s="11" t="e">
        <f t="shared" si="139"/>
        <v>#N/A</v>
      </c>
      <c r="R1090" s="11" t="e">
        <f t="shared" ca="1" si="140"/>
        <v>#N/A</v>
      </c>
    </row>
    <row r="1091" spans="12:18" ht="18.75" customHeight="1">
      <c r="L1091" s="3" t="e">
        <f t="shared" si="141"/>
        <v>#N/A</v>
      </c>
      <c r="M1091" s="3" t="e">
        <f t="shared" si="135"/>
        <v>#N/A</v>
      </c>
      <c r="N1091" s="11" t="e">
        <f t="shared" si="136"/>
        <v>#N/A</v>
      </c>
      <c r="O1091" s="11" t="e">
        <f t="shared" si="137"/>
        <v>#N/A</v>
      </c>
      <c r="P1091" s="11" t="e">
        <f t="shared" si="138"/>
        <v>#N/A</v>
      </c>
      <c r="Q1091" s="11" t="e">
        <f t="shared" si="139"/>
        <v>#N/A</v>
      </c>
      <c r="R1091" s="11" t="e">
        <f t="shared" ca="1" si="140"/>
        <v>#N/A</v>
      </c>
    </row>
    <row r="1092" spans="12:18" ht="18.75" customHeight="1">
      <c r="L1092" s="3" t="e">
        <f t="shared" si="141"/>
        <v>#N/A</v>
      </c>
      <c r="M1092" s="3" t="e">
        <f t="shared" si="135"/>
        <v>#N/A</v>
      </c>
      <c r="N1092" s="11" t="e">
        <f t="shared" si="136"/>
        <v>#N/A</v>
      </c>
      <c r="O1092" s="11" t="e">
        <f t="shared" si="137"/>
        <v>#N/A</v>
      </c>
      <c r="P1092" s="11" t="e">
        <f t="shared" si="138"/>
        <v>#N/A</v>
      </c>
      <c r="Q1092" s="11" t="e">
        <f t="shared" si="139"/>
        <v>#N/A</v>
      </c>
      <c r="R1092" s="11" t="e">
        <f t="shared" ca="1" si="140"/>
        <v>#N/A</v>
      </c>
    </row>
    <row r="1093" spans="12:18" ht="18.75" customHeight="1">
      <c r="L1093" s="3" t="e">
        <f t="shared" si="141"/>
        <v>#N/A</v>
      </c>
      <c r="M1093" s="3" t="e">
        <f t="shared" si="135"/>
        <v>#N/A</v>
      </c>
      <c r="N1093" s="11" t="e">
        <f t="shared" si="136"/>
        <v>#N/A</v>
      </c>
      <c r="O1093" s="11" t="e">
        <f t="shared" si="137"/>
        <v>#N/A</v>
      </c>
      <c r="P1093" s="11" t="e">
        <f t="shared" si="138"/>
        <v>#N/A</v>
      </c>
      <c r="Q1093" s="11" t="e">
        <f t="shared" si="139"/>
        <v>#N/A</v>
      </c>
      <c r="R1093" s="11" t="e">
        <f t="shared" ca="1" si="140"/>
        <v>#N/A</v>
      </c>
    </row>
    <row r="1094" spans="12:18" ht="18.75" customHeight="1">
      <c r="L1094" s="3" t="e">
        <f t="shared" si="141"/>
        <v>#N/A</v>
      </c>
      <c r="M1094" s="3" t="e">
        <f t="shared" si="135"/>
        <v>#N/A</v>
      </c>
      <c r="N1094" s="11" t="e">
        <f t="shared" si="136"/>
        <v>#N/A</v>
      </c>
      <c r="O1094" s="11" t="e">
        <f t="shared" si="137"/>
        <v>#N/A</v>
      </c>
      <c r="P1094" s="11" t="e">
        <f t="shared" si="138"/>
        <v>#N/A</v>
      </c>
      <c r="Q1094" s="11" t="e">
        <f t="shared" si="139"/>
        <v>#N/A</v>
      </c>
      <c r="R1094" s="11" t="e">
        <f t="shared" ca="1" si="140"/>
        <v>#N/A</v>
      </c>
    </row>
    <row r="1095" spans="12:18" ht="18.75" customHeight="1">
      <c r="L1095" s="3" t="e">
        <f t="shared" si="141"/>
        <v>#N/A</v>
      </c>
      <c r="M1095" s="3" t="e">
        <f t="shared" si="135"/>
        <v>#N/A</v>
      </c>
      <c r="N1095" s="11" t="e">
        <f t="shared" si="136"/>
        <v>#N/A</v>
      </c>
      <c r="O1095" s="11" t="e">
        <f t="shared" si="137"/>
        <v>#N/A</v>
      </c>
      <c r="P1095" s="11" t="e">
        <f t="shared" si="138"/>
        <v>#N/A</v>
      </c>
      <c r="Q1095" s="11" t="e">
        <f t="shared" si="139"/>
        <v>#N/A</v>
      </c>
      <c r="R1095" s="11" t="e">
        <f t="shared" ca="1" si="140"/>
        <v>#N/A</v>
      </c>
    </row>
    <row r="1096" spans="12:18" ht="18.75" customHeight="1">
      <c r="L1096" s="3" t="e">
        <f t="shared" si="141"/>
        <v>#N/A</v>
      </c>
      <c r="M1096" s="3" t="e">
        <f t="shared" si="135"/>
        <v>#N/A</v>
      </c>
      <c r="N1096" s="11" t="e">
        <f t="shared" si="136"/>
        <v>#N/A</v>
      </c>
      <c r="O1096" s="11" t="e">
        <f t="shared" si="137"/>
        <v>#N/A</v>
      </c>
      <c r="P1096" s="11" t="e">
        <f t="shared" si="138"/>
        <v>#N/A</v>
      </c>
      <c r="Q1096" s="11" t="e">
        <f t="shared" si="139"/>
        <v>#N/A</v>
      </c>
      <c r="R1096" s="11" t="e">
        <f t="shared" ca="1" si="140"/>
        <v>#N/A</v>
      </c>
    </row>
    <row r="1097" spans="12:18" ht="18.75" customHeight="1">
      <c r="L1097" s="3" t="e">
        <f t="shared" si="141"/>
        <v>#N/A</v>
      </c>
      <c r="M1097" s="3" t="e">
        <f t="shared" si="135"/>
        <v>#N/A</v>
      </c>
      <c r="N1097" s="11" t="e">
        <f t="shared" si="136"/>
        <v>#N/A</v>
      </c>
      <c r="O1097" s="11" t="e">
        <f t="shared" si="137"/>
        <v>#N/A</v>
      </c>
      <c r="P1097" s="11" t="e">
        <f t="shared" si="138"/>
        <v>#N/A</v>
      </c>
      <c r="Q1097" s="11" t="e">
        <f t="shared" si="139"/>
        <v>#N/A</v>
      </c>
      <c r="R1097" s="11" t="e">
        <f t="shared" ca="1" si="140"/>
        <v>#N/A</v>
      </c>
    </row>
    <row r="1098" spans="12:18" ht="18.75" customHeight="1">
      <c r="L1098" s="3" t="e">
        <f t="shared" si="141"/>
        <v>#N/A</v>
      </c>
      <c r="M1098" s="3" t="e">
        <f t="shared" si="135"/>
        <v>#N/A</v>
      </c>
      <c r="N1098" s="11" t="e">
        <f t="shared" si="136"/>
        <v>#N/A</v>
      </c>
      <c r="O1098" s="11" t="e">
        <f t="shared" si="137"/>
        <v>#N/A</v>
      </c>
      <c r="P1098" s="11" t="e">
        <f t="shared" si="138"/>
        <v>#N/A</v>
      </c>
      <c r="Q1098" s="11" t="e">
        <f t="shared" si="139"/>
        <v>#N/A</v>
      </c>
      <c r="R1098" s="11" t="e">
        <f t="shared" ca="1" si="140"/>
        <v>#N/A</v>
      </c>
    </row>
    <row r="1099" spans="12:18" ht="18.75" customHeight="1">
      <c r="L1099" s="3" t="e">
        <f t="shared" si="141"/>
        <v>#N/A</v>
      </c>
      <c r="M1099" s="3" t="e">
        <f t="shared" si="135"/>
        <v>#N/A</v>
      </c>
      <c r="N1099" s="11" t="e">
        <f t="shared" si="136"/>
        <v>#N/A</v>
      </c>
      <c r="O1099" s="11" t="e">
        <f t="shared" si="137"/>
        <v>#N/A</v>
      </c>
      <c r="P1099" s="11" t="e">
        <f t="shared" si="138"/>
        <v>#N/A</v>
      </c>
      <c r="Q1099" s="11" t="e">
        <f t="shared" si="139"/>
        <v>#N/A</v>
      </c>
      <c r="R1099" s="11" t="e">
        <f t="shared" ca="1" si="140"/>
        <v>#N/A</v>
      </c>
    </row>
    <row r="1100" spans="12:18" ht="18.75" customHeight="1">
      <c r="L1100" s="3" t="e">
        <f t="shared" si="141"/>
        <v>#N/A</v>
      </c>
      <c r="M1100" s="3" t="e">
        <f t="shared" si="135"/>
        <v>#N/A</v>
      </c>
      <c r="N1100" s="11" t="e">
        <f t="shared" si="136"/>
        <v>#N/A</v>
      </c>
      <c r="O1100" s="11" t="e">
        <f t="shared" si="137"/>
        <v>#N/A</v>
      </c>
      <c r="P1100" s="11" t="e">
        <f t="shared" si="138"/>
        <v>#N/A</v>
      </c>
      <c r="Q1100" s="11" t="e">
        <f t="shared" si="139"/>
        <v>#N/A</v>
      </c>
      <c r="R1100" s="11" t="e">
        <f t="shared" ca="1" si="140"/>
        <v>#N/A</v>
      </c>
    </row>
    <row r="1101" spans="12:18" ht="18.75" customHeight="1">
      <c r="L1101" s="3" t="e">
        <f t="shared" si="141"/>
        <v>#N/A</v>
      </c>
      <c r="M1101" s="3" t="e">
        <f t="shared" si="135"/>
        <v>#N/A</v>
      </c>
      <c r="N1101" s="11" t="e">
        <f t="shared" si="136"/>
        <v>#N/A</v>
      </c>
      <c r="O1101" s="11" t="e">
        <f t="shared" si="137"/>
        <v>#N/A</v>
      </c>
      <c r="P1101" s="11" t="e">
        <f t="shared" si="138"/>
        <v>#N/A</v>
      </c>
      <c r="Q1101" s="11" t="e">
        <f t="shared" si="139"/>
        <v>#N/A</v>
      </c>
      <c r="R1101" s="11" t="e">
        <f t="shared" ca="1" si="140"/>
        <v>#N/A</v>
      </c>
    </row>
    <row r="1102" spans="12:18" ht="18.75" customHeight="1">
      <c r="L1102" s="3" t="e">
        <f t="shared" si="141"/>
        <v>#N/A</v>
      </c>
      <c r="M1102" s="3" t="e">
        <f t="shared" si="135"/>
        <v>#N/A</v>
      </c>
      <c r="N1102" s="11" t="e">
        <f t="shared" si="136"/>
        <v>#N/A</v>
      </c>
      <c r="O1102" s="11" t="e">
        <f t="shared" si="137"/>
        <v>#N/A</v>
      </c>
      <c r="P1102" s="11" t="e">
        <f t="shared" si="138"/>
        <v>#N/A</v>
      </c>
      <c r="Q1102" s="11" t="e">
        <f t="shared" si="139"/>
        <v>#N/A</v>
      </c>
      <c r="R1102" s="11" t="e">
        <f t="shared" ca="1" si="140"/>
        <v>#N/A</v>
      </c>
    </row>
    <row r="1103" spans="12:18" ht="18.75" customHeight="1">
      <c r="L1103" s="3" t="e">
        <f t="shared" si="141"/>
        <v>#N/A</v>
      </c>
      <c r="M1103" s="3" t="e">
        <f t="shared" si="135"/>
        <v>#N/A</v>
      </c>
      <c r="N1103" s="11" t="e">
        <f t="shared" si="136"/>
        <v>#N/A</v>
      </c>
      <c r="O1103" s="11" t="e">
        <f t="shared" si="137"/>
        <v>#N/A</v>
      </c>
      <c r="P1103" s="11" t="e">
        <f t="shared" si="138"/>
        <v>#N/A</v>
      </c>
      <c r="Q1103" s="11" t="e">
        <f t="shared" si="139"/>
        <v>#N/A</v>
      </c>
      <c r="R1103" s="11" t="e">
        <f t="shared" ca="1" si="140"/>
        <v>#N/A</v>
      </c>
    </row>
    <row r="1104" spans="12:18" ht="18.75" customHeight="1">
      <c r="L1104" s="3" t="e">
        <f t="shared" si="141"/>
        <v>#N/A</v>
      </c>
      <c r="M1104" s="3" t="e">
        <f t="shared" si="135"/>
        <v>#N/A</v>
      </c>
      <c r="N1104" s="11" t="e">
        <f t="shared" si="136"/>
        <v>#N/A</v>
      </c>
      <c r="O1104" s="11" t="e">
        <f t="shared" si="137"/>
        <v>#N/A</v>
      </c>
      <c r="P1104" s="11" t="e">
        <f t="shared" si="138"/>
        <v>#N/A</v>
      </c>
      <c r="Q1104" s="11" t="e">
        <f t="shared" si="139"/>
        <v>#N/A</v>
      </c>
      <c r="R1104" s="11" t="e">
        <f t="shared" ca="1" si="140"/>
        <v>#N/A</v>
      </c>
    </row>
    <row r="1105" spans="12:18" ht="18.75" customHeight="1">
      <c r="L1105" s="3" t="e">
        <f t="shared" si="141"/>
        <v>#N/A</v>
      </c>
      <c r="M1105" s="3" t="e">
        <f t="shared" si="135"/>
        <v>#N/A</v>
      </c>
      <c r="N1105" s="11" t="e">
        <f t="shared" si="136"/>
        <v>#N/A</v>
      </c>
      <c r="O1105" s="11" t="e">
        <f t="shared" si="137"/>
        <v>#N/A</v>
      </c>
      <c r="P1105" s="11" t="e">
        <f t="shared" si="138"/>
        <v>#N/A</v>
      </c>
      <c r="Q1105" s="11" t="e">
        <f t="shared" si="139"/>
        <v>#N/A</v>
      </c>
      <c r="R1105" s="11" t="e">
        <f t="shared" ca="1" si="140"/>
        <v>#N/A</v>
      </c>
    </row>
    <row r="1106" spans="12:18" ht="18.75" customHeight="1">
      <c r="L1106" s="3" t="e">
        <f t="shared" si="141"/>
        <v>#N/A</v>
      </c>
      <c r="M1106" s="3" t="e">
        <f t="shared" si="135"/>
        <v>#N/A</v>
      </c>
      <c r="N1106" s="11" t="e">
        <f t="shared" si="136"/>
        <v>#N/A</v>
      </c>
      <c r="O1106" s="11" t="e">
        <f t="shared" si="137"/>
        <v>#N/A</v>
      </c>
      <c r="P1106" s="11" t="e">
        <f t="shared" si="138"/>
        <v>#N/A</v>
      </c>
      <c r="Q1106" s="11" t="e">
        <f t="shared" si="139"/>
        <v>#N/A</v>
      </c>
      <c r="R1106" s="11" t="e">
        <f t="shared" ca="1" si="140"/>
        <v>#N/A</v>
      </c>
    </row>
    <row r="1107" spans="12:18" ht="18.75" customHeight="1">
      <c r="L1107" s="3" t="e">
        <f t="shared" si="141"/>
        <v>#N/A</v>
      </c>
      <c r="M1107" s="3" t="e">
        <f t="shared" si="135"/>
        <v>#N/A</v>
      </c>
      <c r="N1107" s="11" t="e">
        <f t="shared" si="136"/>
        <v>#N/A</v>
      </c>
      <c r="O1107" s="11" t="e">
        <f t="shared" si="137"/>
        <v>#N/A</v>
      </c>
      <c r="P1107" s="11" t="e">
        <f t="shared" si="138"/>
        <v>#N/A</v>
      </c>
      <c r="Q1107" s="11" t="e">
        <f t="shared" si="139"/>
        <v>#N/A</v>
      </c>
      <c r="R1107" s="11" t="e">
        <f t="shared" ca="1" si="140"/>
        <v>#N/A</v>
      </c>
    </row>
    <row r="1108" spans="12:18" ht="18.75" customHeight="1">
      <c r="L1108" s="3" t="e">
        <f t="shared" si="141"/>
        <v>#N/A</v>
      </c>
      <c r="M1108" s="3" t="e">
        <f t="shared" si="135"/>
        <v>#N/A</v>
      </c>
      <c r="N1108" s="11" t="e">
        <f t="shared" si="136"/>
        <v>#N/A</v>
      </c>
      <c r="O1108" s="11" t="e">
        <f t="shared" si="137"/>
        <v>#N/A</v>
      </c>
      <c r="P1108" s="11" t="e">
        <f t="shared" si="138"/>
        <v>#N/A</v>
      </c>
      <c r="Q1108" s="11" t="e">
        <f t="shared" si="139"/>
        <v>#N/A</v>
      </c>
      <c r="R1108" s="11" t="e">
        <f t="shared" ca="1" si="140"/>
        <v>#N/A</v>
      </c>
    </row>
    <row r="1109" spans="12:18" ht="18.75" customHeight="1">
      <c r="L1109" s="3" t="e">
        <f t="shared" si="141"/>
        <v>#N/A</v>
      </c>
      <c r="M1109" s="3" t="e">
        <f t="shared" si="135"/>
        <v>#N/A</v>
      </c>
      <c r="N1109" s="11" t="e">
        <f t="shared" si="136"/>
        <v>#N/A</v>
      </c>
      <c r="O1109" s="11" t="e">
        <f t="shared" si="137"/>
        <v>#N/A</v>
      </c>
      <c r="P1109" s="11" t="e">
        <f t="shared" si="138"/>
        <v>#N/A</v>
      </c>
      <c r="Q1109" s="11" t="e">
        <f t="shared" si="139"/>
        <v>#N/A</v>
      </c>
      <c r="R1109" s="11" t="e">
        <f t="shared" ca="1" si="140"/>
        <v>#N/A</v>
      </c>
    </row>
    <row r="1110" spans="12:18" ht="18.75" customHeight="1">
      <c r="L1110" s="3" t="e">
        <f t="shared" si="141"/>
        <v>#N/A</v>
      </c>
      <c r="M1110" s="3" t="e">
        <f t="shared" si="135"/>
        <v>#N/A</v>
      </c>
      <c r="N1110" s="11" t="e">
        <f t="shared" si="136"/>
        <v>#N/A</v>
      </c>
      <c r="O1110" s="11" t="e">
        <f t="shared" si="137"/>
        <v>#N/A</v>
      </c>
      <c r="P1110" s="11" t="e">
        <f t="shared" si="138"/>
        <v>#N/A</v>
      </c>
      <c r="Q1110" s="11" t="e">
        <f t="shared" si="139"/>
        <v>#N/A</v>
      </c>
      <c r="R1110" s="11" t="e">
        <f t="shared" ca="1" si="140"/>
        <v>#N/A</v>
      </c>
    </row>
    <row r="1111" spans="12:18" ht="18.75" customHeight="1">
      <c r="L1111" s="3" t="e">
        <f t="shared" si="141"/>
        <v>#N/A</v>
      </c>
      <c r="M1111" s="3" t="e">
        <f t="shared" si="135"/>
        <v>#N/A</v>
      </c>
      <c r="N1111" s="11" t="e">
        <f t="shared" si="136"/>
        <v>#N/A</v>
      </c>
      <c r="O1111" s="11" t="e">
        <f t="shared" si="137"/>
        <v>#N/A</v>
      </c>
      <c r="P1111" s="11" t="e">
        <f t="shared" si="138"/>
        <v>#N/A</v>
      </c>
      <c r="Q1111" s="11" t="e">
        <f t="shared" si="139"/>
        <v>#N/A</v>
      </c>
      <c r="R1111" s="11" t="e">
        <f t="shared" ca="1" si="140"/>
        <v>#N/A</v>
      </c>
    </row>
    <row r="1112" spans="12:18" ht="18.75" customHeight="1">
      <c r="L1112" s="3" t="e">
        <f t="shared" si="141"/>
        <v>#N/A</v>
      </c>
      <c r="M1112" s="3" t="e">
        <f t="shared" si="135"/>
        <v>#N/A</v>
      </c>
      <c r="N1112" s="11" t="e">
        <f t="shared" si="136"/>
        <v>#N/A</v>
      </c>
      <c r="O1112" s="11" t="e">
        <f t="shared" si="137"/>
        <v>#N/A</v>
      </c>
      <c r="P1112" s="11" t="e">
        <f t="shared" si="138"/>
        <v>#N/A</v>
      </c>
      <c r="Q1112" s="11" t="e">
        <f t="shared" si="139"/>
        <v>#N/A</v>
      </c>
      <c r="R1112" s="11" t="e">
        <f t="shared" ca="1" si="140"/>
        <v>#N/A</v>
      </c>
    </row>
    <row r="1113" spans="12:18" ht="18.75" customHeight="1">
      <c r="L1113" s="3" t="e">
        <f t="shared" si="141"/>
        <v>#N/A</v>
      </c>
      <c r="M1113" s="3" t="e">
        <f t="shared" si="135"/>
        <v>#N/A</v>
      </c>
      <c r="N1113" s="11" t="e">
        <f t="shared" si="136"/>
        <v>#N/A</v>
      </c>
      <c r="O1113" s="11" t="e">
        <f t="shared" si="137"/>
        <v>#N/A</v>
      </c>
      <c r="P1113" s="11" t="e">
        <f t="shared" si="138"/>
        <v>#N/A</v>
      </c>
      <c r="Q1113" s="11" t="e">
        <f t="shared" si="139"/>
        <v>#N/A</v>
      </c>
      <c r="R1113" s="11" t="e">
        <f t="shared" ca="1" si="140"/>
        <v>#N/A</v>
      </c>
    </row>
    <row r="1114" spans="12:18" ht="18.75" customHeight="1">
      <c r="L1114" s="3" t="e">
        <f t="shared" si="141"/>
        <v>#N/A</v>
      </c>
      <c r="M1114" s="3" t="e">
        <f t="shared" si="135"/>
        <v>#N/A</v>
      </c>
      <c r="N1114" s="11" t="e">
        <f t="shared" si="136"/>
        <v>#N/A</v>
      </c>
      <c r="O1114" s="11" t="e">
        <f t="shared" si="137"/>
        <v>#N/A</v>
      </c>
      <c r="P1114" s="11" t="e">
        <f t="shared" si="138"/>
        <v>#N/A</v>
      </c>
      <c r="Q1114" s="11" t="e">
        <f t="shared" si="139"/>
        <v>#N/A</v>
      </c>
      <c r="R1114" s="11" t="e">
        <f t="shared" ca="1" si="140"/>
        <v>#N/A</v>
      </c>
    </row>
    <row r="1115" spans="12:18" ht="18.75" customHeight="1">
      <c r="L1115" s="3" t="e">
        <f t="shared" si="141"/>
        <v>#N/A</v>
      </c>
      <c r="M1115" s="3" t="e">
        <f t="shared" si="135"/>
        <v>#N/A</v>
      </c>
      <c r="N1115" s="11" t="e">
        <f t="shared" si="136"/>
        <v>#N/A</v>
      </c>
      <c r="O1115" s="11" t="e">
        <f t="shared" si="137"/>
        <v>#N/A</v>
      </c>
      <c r="P1115" s="11" t="e">
        <f t="shared" si="138"/>
        <v>#N/A</v>
      </c>
      <c r="Q1115" s="11" t="e">
        <f t="shared" si="139"/>
        <v>#N/A</v>
      </c>
      <c r="R1115" s="11" t="e">
        <f t="shared" ca="1" si="140"/>
        <v>#N/A</v>
      </c>
    </row>
    <row r="1116" spans="12:18" ht="18.75" customHeight="1">
      <c r="L1116" s="3" t="e">
        <f t="shared" si="141"/>
        <v>#N/A</v>
      </c>
      <c r="M1116" s="3" t="e">
        <f t="shared" si="135"/>
        <v>#N/A</v>
      </c>
      <c r="N1116" s="11" t="e">
        <f t="shared" si="136"/>
        <v>#N/A</v>
      </c>
      <c r="O1116" s="11" t="e">
        <f t="shared" si="137"/>
        <v>#N/A</v>
      </c>
      <c r="P1116" s="11" t="e">
        <f t="shared" si="138"/>
        <v>#N/A</v>
      </c>
      <c r="Q1116" s="11" t="e">
        <f t="shared" si="139"/>
        <v>#N/A</v>
      </c>
      <c r="R1116" s="11" t="e">
        <f t="shared" ca="1" si="140"/>
        <v>#N/A</v>
      </c>
    </row>
    <row r="1117" spans="12:18" ht="18.75" customHeight="1">
      <c r="L1117" s="3" t="e">
        <f t="shared" si="141"/>
        <v>#N/A</v>
      </c>
      <c r="M1117" s="3" t="e">
        <f t="shared" si="135"/>
        <v>#N/A</v>
      </c>
      <c r="N1117" s="11" t="e">
        <f t="shared" si="136"/>
        <v>#N/A</v>
      </c>
      <c r="O1117" s="11" t="e">
        <f t="shared" si="137"/>
        <v>#N/A</v>
      </c>
      <c r="P1117" s="11" t="e">
        <f t="shared" si="138"/>
        <v>#N/A</v>
      </c>
      <c r="Q1117" s="11" t="e">
        <f t="shared" si="139"/>
        <v>#N/A</v>
      </c>
      <c r="R1117" s="11" t="e">
        <f t="shared" ca="1" si="140"/>
        <v>#N/A</v>
      </c>
    </row>
    <row r="1118" spans="12:18" ht="18.75" customHeight="1">
      <c r="L1118" s="3" t="e">
        <f t="shared" si="141"/>
        <v>#N/A</v>
      </c>
      <c r="M1118" s="3" t="e">
        <f t="shared" si="135"/>
        <v>#N/A</v>
      </c>
      <c r="N1118" s="11" t="e">
        <f t="shared" si="136"/>
        <v>#N/A</v>
      </c>
      <c r="O1118" s="11" t="e">
        <f t="shared" si="137"/>
        <v>#N/A</v>
      </c>
      <c r="P1118" s="11" t="e">
        <f t="shared" si="138"/>
        <v>#N/A</v>
      </c>
      <c r="Q1118" s="11" t="e">
        <f t="shared" si="139"/>
        <v>#N/A</v>
      </c>
      <c r="R1118" s="11" t="e">
        <f t="shared" ca="1" si="140"/>
        <v>#N/A</v>
      </c>
    </row>
    <row r="1119" spans="12:18" ht="18.75" customHeight="1">
      <c r="L1119" s="3" t="e">
        <f t="shared" si="141"/>
        <v>#N/A</v>
      </c>
      <c r="M1119" s="3" t="e">
        <f t="shared" si="135"/>
        <v>#N/A</v>
      </c>
      <c r="N1119" s="11" t="e">
        <f t="shared" si="136"/>
        <v>#N/A</v>
      </c>
      <c r="O1119" s="11" t="e">
        <f t="shared" si="137"/>
        <v>#N/A</v>
      </c>
      <c r="P1119" s="11" t="e">
        <f t="shared" si="138"/>
        <v>#N/A</v>
      </c>
      <c r="Q1119" s="11" t="e">
        <f t="shared" si="139"/>
        <v>#N/A</v>
      </c>
      <c r="R1119" s="11" t="e">
        <f t="shared" ca="1" si="140"/>
        <v>#N/A</v>
      </c>
    </row>
    <row r="1120" spans="12:18" ht="18.75" customHeight="1">
      <c r="L1120" s="3" t="e">
        <f t="shared" si="141"/>
        <v>#N/A</v>
      </c>
      <c r="M1120" s="3" t="e">
        <f t="shared" si="135"/>
        <v>#N/A</v>
      </c>
      <c r="N1120" s="11" t="e">
        <f t="shared" si="136"/>
        <v>#N/A</v>
      </c>
      <c r="O1120" s="11" t="e">
        <f t="shared" si="137"/>
        <v>#N/A</v>
      </c>
      <c r="P1120" s="11" t="e">
        <f t="shared" si="138"/>
        <v>#N/A</v>
      </c>
      <c r="Q1120" s="11" t="e">
        <f t="shared" si="139"/>
        <v>#N/A</v>
      </c>
      <c r="R1120" s="11" t="e">
        <f t="shared" ca="1" si="140"/>
        <v>#N/A</v>
      </c>
    </row>
    <row r="1121" spans="12:18" ht="18.75" customHeight="1">
      <c r="L1121" s="3" t="e">
        <f t="shared" si="141"/>
        <v>#N/A</v>
      </c>
      <c r="M1121" s="3" t="e">
        <f t="shared" si="135"/>
        <v>#N/A</v>
      </c>
      <c r="N1121" s="11" t="e">
        <f t="shared" si="136"/>
        <v>#N/A</v>
      </c>
      <c r="O1121" s="11" t="e">
        <f t="shared" si="137"/>
        <v>#N/A</v>
      </c>
      <c r="P1121" s="11" t="e">
        <f t="shared" si="138"/>
        <v>#N/A</v>
      </c>
      <c r="Q1121" s="11" t="e">
        <f t="shared" si="139"/>
        <v>#N/A</v>
      </c>
      <c r="R1121" s="11" t="e">
        <f t="shared" ca="1" si="140"/>
        <v>#N/A</v>
      </c>
    </row>
    <row r="1122" spans="12:18" ht="18.75" customHeight="1">
      <c r="L1122" s="3" t="e">
        <f t="shared" si="141"/>
        <v>#N/A</v>
      </c>
      <c r="M1122" s="3" t="e">
        <f t="shared" si="135"/>
        <v>#N/A</v>
      </c>
      <c r="N1122" s="11" t="e">
        <f t="shared" si="136"/>
        <v>#N/A</v>
      </c>
      <c r="O1122" s="11" t="e">
        <f t="shared" si="137"/>
        <v>#N/A</v>
      </c>
      <c r="P1122" s="11" t="e">
        <f t="shared" si="138"/>
        <v>#N/A</v>
      </c>
      <c r="Q1122" s="11" t="e">
        <f t="shared" si="139"/>
        <v>#N/A</v>
      </c>
      <c r="R1122" s="11" t="e">
        <f t="shared" ca="1" si="140"/>
        <v>#N/A</v>
      </c>
    </row>
    <row r="1123" spans="12:18" ht="18.75" customHeight="1">
      <c r="L1123" s="3" t="e">
        <f t="shared" si="141"/>
        <v>#N/A</v>
      </c>
      <c r="M1123" s="3" t="e">
        <f t="shared" si="135"/>
        <v>#N/A</v>
      </c>
      <c r="N1123" s="11" t="e">
        <f t="shared" si="136"/>
        <v>#N/A</v>
      </c>
      <c r="O1123" s="11" t="e">
        <f t="shared" si="137"/>
        <v>#N/A</v>
      </c>
      <c r="P1123" s="11" t="e">
        <f t="shared" si="138"/>
        <v>#N/A</v>
      </c>
      <c r="Q1123" s="11" t="e">
        <f t="shared" si="139"/>
        <v>#N/A</v>
      </c>
      <c r="R1123" s="11" t="e">
        <f t="shared" ca="1" si="140"/>
        <v>#N/A</v>
      </c>
    </row>
    <row r="1124" spans="12:18" ht="18.75" customHeight="1">
      <c r="L1124" s="3" t="e">
        <f t="shared" si="141"/>
        <v>#N/A</v>
      </c>
      <c r="M1124" s="3" t="e">
        <f t="shared" si="135"/>
        <v>#N/A</v>
      </c>
      <c r="N1124" s="11" t="e">
        <f t="shared" si="136"/>
        <v>#N/A</v>
      </c>
      <c r="O1124" s="11" t="e">
        <f t="shared" si="137"/>
        <v>#N/A</v>
      </c>
      <c r="P1124" s="11" t="e">
        <f t="shared" si="138"/>
        <v>#N/A</v>
      </c>
      <c r="Q1124" s="11" t="e">
        <f t="shared" si="139"/>
        <v>#N/A</v>
      </c>
      <c r="R1124" s="11" t="e">
        <f t="shared" ca="1" si="140"/>
        <v>#N/A</v>
      </c>
    </row>
    <row r="1125" spans="12:18" ht="18.75" customHeight="1">
      <c r="L1125" s="3" t="e">
        <f t="shared" si="141"/>
        <v>#N/A</v>
      </c>
      <c r="M1125" s="3" t="e">
        <f t="shared" si="135"/>
        <v>#N/A</v>
      </c>
      <c r="N1125" s="11" t="e">
        <f t="shared" si="136"/>
        <v>#N/A</v>
      </c>
      <c r="O1125" s="11" t="e">
        <f t="shared" si="137"/>
        <v>#N/A</v>
      </c>
      <c r="P1125" s="11" t="e">
        <f t="shared" si="138"/>
        <v>#N/A</v>
      </c>
      <c r="Q1125" s="11" t="e">
        <f t="shared" si="139"/>
        <v>#N/A</v>
      </c>
      <c r="R1125" s="11" t="e">
        <f t="shared" ca="1" si="140"/>
        <v>#N/A</v>
      </c>
    </row>
    <row r="1126" spans="12:18" ht="18.75" customHeight="1">
      <c r="L1126" s="3" t="e">
        <f t="shared" si="141"/>
        <v>#N/A</v>
      </c>
      <c r="M1126" s="3" t="e">
        <f t="shared" si="135"/>
        <v>#N/A</v>
      </c>
      <c r="N1126" s="11" t="e">
        <f t="shared" si="136"/>
        <v>#N/A</v>
      </c>
      <c r="O1126" s="11" t="e">
        <f t="shared" si="137"/>
        <v>#N/A</v>
      </c>
      <c r="P1126" s="11" t="e">
        <f t="shared" si="138"/>
        <v>#N/A</v>
      </c>
      <c r="Q1126" s="11" t="e">
        <f t="shared" si="139"/>
        <v>#N/A</v>
      </c>
      <c r="R1126" s="11" t="e">
        <f t="shared" ca="1" si="140"/>
        <v>#N/A</v>
      </c>
    </row>
    <row r="1127" spans="12:18" ht="18.75" customHeight="1">
      <c r="L1127" s="3" t="e">
        <f t="shared" si="141"/>
        <v>#N/A</v>
      </c>
      <c r="M1127" s="3" t="e">
        <f t="shared" si="135"/>
        <v>#N/A</v>
      </c>
      <c r="N1127" s="11" t="e">
        <f t="shared" si="136"/>
        <v>#N/A</v>
      </c>
      <c r="O1127" s="11" t="e">
        <f t="shared" si="137"/>
        <v>#N/A</v>
      </c>
      <c r="P1127" s="11" t="e">
        <f t="shared" si="138"/>
        <v>#N/A</v>
      </c>
      <c r="Q1127" s="11" t="e">
        <f t="shared" si="139"/>
        <v>#N/A</v>
      </c>
      <c r="R1127" s="11" t="e">
        <f t="shared" ca="1" si="140"/>
        <v>#N/A</v>
      </c>
    </row>
    <row r="1128" spans="12:18" ht="18.75" customHeight="1">
      <c r="L1128" s="3" t="e">
        <f t="shared" si="141"/>
        <v>#N/A</v>
      </c>
      <c r="M1128" s="3" t="e">
        <f t="shared" si="135"/>
        <v>#N/A</v>
      </c>
      <c r="N1128" s="11" t="e">
        <f t="shared" si="136"/>
        <v>#N/A</v>
      </c>
      <c r="O1128" s="11" t="e">
        <f t="shared" si="137"/>
        <v>#N/A</v>
      </c>
      <c r="P1128" s="11" t="e">
        <f t="shared" si="138"/>
        <v>#N/A</v>
      </c>
      <c r="Q1128" s="11" t="e">
        <f t="shared" si="139"/>
        <v>#N/A</v>
      </c>
      <c r="R1128" s="11" t="e">
        <f t="shared" ca="1" si="140"/>
        <v>#N/A</v>
      </c>
    </row>
    <row r="1129" spans="12:18" ht="18.75" customHeight="1">
      <c r="L1129" s="3" t="e">
        <f t="shared" si="141"/>
        <v>#N/A</v>
      </c>
      <c r="M1129" s="3" t="e">
        <f t="shared" si="135"/>
        <v>#N/A</v>
      </c>
      <c r="N1129" s="11" t="e">
        <f t="shared" si="136"/>
        <v>#N/A</v>
      </c>
      <c r="O1129" s="11" t="e">
        <f t="shared" si="137"/>
        <v>#N/A</v>
      </c>
      <c r="P1129" s="11" t="e">
        <f t="shared" si="138"/>
        <v>#N/A</v>
      </c>
      <c r="Q1129" s="11" t="e">
        <f t="shared" si="139"/>
        <v>#N/A</v>
      </c>
      <c r="R1129" s="11" t="e">
        <f t="shared" ca="1" si="140"/>
        <v>#N/A</v>
      </c>
    </row>
    <row r="1130" spans="12:18" ht="18.75" customHeight="1">
      <c r="L1130" s="3" t="e">
        <f t="shared" si="141"/>
        <v>#N/A</v>
      </c>
      <c r="M1130" s="3" t="e">
        <f t="shared" si="135"/>
        <v>#N/A</v>
      </c>
      <c r="N1130" s="11" t="e">
        <f t="shared" si="136"/>
        <v>#N/A</v>
      </c>
      <c r="O1130" s="11" t="e">
        <f t="shared" si="137"/>
        <v>#N/A</v>
      </c>
      <c r="P1130" s="11" t="e">
        <f t="shared" si="138"/>
        <v>#N/A</v>
      </c>
      <c r="Q1130" s="11" t="e">
        <f t="shared" si="139"/>
        <v>#N/A</v>
      </c>
      <c r="R1130" s="11" t="e">
        <f t="shared" ca="1" si="140"/>
        <v>#N/A</v>
      </c>
    </row>
    <row r="1131" spans="12:18" ht="18.75" customHeight="1">
      <c r="L1131" s="3" t="e">
        <f t="shared" si="141"/>
        <v>#N/A</v>
      </c>
      <c r="M1131" s="3" t="e">
        <f t="shared" si="135"/>
        <v>#N/A</v>
      </c>
      <c r="N1131" s="11" t="e">
        <f t="shared" si="136"/>
        <v>#N/A</v>
      </c>
      <c r="O1131" s="11" t="e">
        <f t="shared" si="137"/>
        <v>#N/A</v>
      </c>
      <c r="P1131" s="11" t="e">
        <f t="shared" si="138"/>
        <v>#N/A</v>
      </c>
      <c r="Q1131" s="11" t="e">
        <f t="shared" si="139"/>
        <v>#N/A</v>
      </c>
      <c r="R1131" s="11" t="e">
        <f t="shared" ca="1" si="140"/>
        <v>#N/A</v>
      </c>
    </row>
    <row r="1132" spans="12:18" ht="18.75" customHeight="1">
      <c r="L1132" s="3" t="e">
        <f t="shared" si="141"/>
        <v>#N/A</v>
      </c>
      <c r="M1132" s="3" t="e">
        <f t="shared" si="135"/>
        <v>#N/A</v>
      </c>
      <c r="N1132" s="11" t="e">
        <f t="shared" si="136"/>
        <v>#N/A</v>
      </c>
      <c r="O1132" s="11" t="e">
        <f t="shared" si="137"/>
        <v>#N/A</v>
      </c>
      <c r="P1132" s="11" t="e">
        <f t="shared" si="138"/>
        <v>#N/A</v>
      </c>
      <c r="Q1132" s="11" t="e">
        <f t="shared" si="139"/>
        <v>#N/A</v>
      </c>
      <c r="R1132" s="11" t="e">
        <f t="shared" ca="1" si="140"/>
        <v>#N/A</v>
      </c>
    </row>
    <row r="1133" spans="12:18" ht="18.75" customHeight="1">
      <c r="L1133" s="3" t="e">
        <f t="shared" si="141"/>
        <v>#N/A</v>
      </c>
      <c r="M1133" s="3" t="e">
        <f t="shared" ref="M1133:M1196" si="142">IF(OR(B1133&gt;J$7,B1133=""),NA(),B1133)</f>
        <v>#N/A</v>
      </c>
      <c r="N1133" s="11" t="e">
        <f t="shared" ref="N1133:N1196" si="143">(M1133-1)*J$5+1</f>
        <v>#N/A</v>
      </c>
      <c r="O1133" s="11" t="e">
        <f t="shared" ref="O1133:O1196" si="144">M1133*J$5</f>
        <v>#N/A</v>
      </c>
      <c r="P1133" s="11" t="e">
        <f t="shared" ref="P1133:P1196" si="145">(N1133+O1133)/2*G$5+G$6</f>
        <v>#N/A</v>
      </c>
      <c r="Q1133" s="11" t="e">
        <f t="shared" ref="Q1133:Q1196" si="146">IF(J$6="B",M1133,P1133)</f>
        <v>#N/A</v>
      </c>
      <c r="R1133" s="11" t="e">
        <f t="shared" ref="R1133:R1196" ca="1" si="147">SUM(OFFSET(INDIRECT("C"&amp;TEXT(5+(M1133-1)*J$5,"#")),0,0,J$5,1))</f>
        <v>#N/A</v>
      </c>
    </row>
    <row r="1134" spans="12:18" ht="18.75" customHeight="1">
      <c r="L1134" s="3" t="e">
        <f t="shared" ref="L1134:L1197" si="148">IF(B1134="",NA(),ROUNDUP(B1134/J$5,0))</f>
        <v>#N/A</v>
      </c>
      <c r="M1134" s="3" t="e">
        <f t="shared" si="142"/>
        <v>#N/A</v>
      </c>
      <c r="N1134" s="11" t="e">
        <f t="shared" si="143"/>
        <v>#N/A</v>
      </c>
      <c r="O1134" s="11" t="e">
        <f t="shared" si="144"/>
        <v>#N/A</v>
      </c>
      <c r="P1134" s="11" t="e">
        <f t="shared" si="145"/>
        <v>#N/A</v>
      </c>
      <c r="Q1134" s="11" t="e">
        <f t="shared" si="146"/>
        <v>#N/A</v>
      </c>
      <c r="R1134" s="11" t="e">
        <f t="shared" ca="1" si="147"/>
        <v>#N/A</v>
      </c>
    </row>
    <row r="1135" spans="12:18" ht="18.75" customHeight="1">
      <c r="L1135" s="3" t="e">
        <f t="shared" si="148"/>
        <v>#N/A</v>
      </c>
      <c r="M1135" s="3" t="e">
        <f t="shared" si="142"/>
        <v>#N/A</v>
      </c>
      <c r="N1135" s="11" t="e">
        <f t="shared" si="143"/>
        <v>#N/A</v>
      </c>
      <c r="O1135" s="11" t="e">
        <f t="shared" si="144"/>
        <v>#N/A</v>
      </c>
      <c r="P1135" s="11" t="e">
        <f t="shared" si="145"/>
        <v>#N/A</v>
      </c>
      <c r="Q1135" s="11" t="e">
        <f t="shared" si="146"/>
        <v>#N/A</v>
      </c>
      <c r="R1135" s="11" t="e">
        <f t="shared" ca="1" si="147"/>
        <v>#N/A</v>
      </c>
    </row>
    <row r="1136" spans="12:18" ht="18.75" customHeight="1">
      <c r="L1136" s="3" t="e">
        <f t="shared" si="148"/>
        <v>#N/A</v>
      </c>
      <c r="M1136" s="3" t="e">
        <f t="shared" si="142"/>
        <v>#N/A</v>
      </c>
      <c r="N1136" s="11" t="e">
        <f t="shared" si="143"/>
        <v>#N/A</v>
      </c>
      <c r="O1136" s="11" t="e">
        <f t="shared" si="144"/>
        <v>#N/A</v>
      </c>
      <c r="P1136" s="11" t="e">
        <f t="shared" si="145"/>
        <v>#N/A</v>
      </c>
      <c r="Q1136" s="11" t="e">
        <f t="shared" si="146"/>
        <v>#N/A</v>
      </c>
      <c r="R1136" s="11" t="e">
        <f t="shared" ca="1" si="147"/>
        <v>#N/A</v>
      </c>
    </row>
    <row r="1137" spans="12:18" ht="18.75" customHeight="1">
      <c r="L1137" s="3" t="e">
        <f t="shared" si="148"/>
        <v>#N/A</v>
      </c>
      <c r="M1137" s="3" t="e">
        <f t="shared" si="142"/>
        <v>#N/A</v>
      </c>
      <c r="N1137" s="11" t="e">
        <f t="shared" si="143"/>
        <v>#N/A</v>
      </c>
      <c r="O1137" s="11" t="e">
        <f t="shared" si="144"/>
        <v>#N/A</v>
      </c>
      <c r="P1137" s="11" t="e">
        <f t="shared" si="145"/>
        <v>#N/A</v>
      </c>
      <c r="Q1137" s="11" t="e">
        <f t="shared" si="146"/>
        <v>#N/A</v>
      </c>
      <c r="R1137" s="11" t="e">
        <f t="shared" ca="1" si="147"/>
        <v>#N/A</v>
      </c>
    </row>
    <row r="1138" spans="12:18" ht="18.75" customHeight="1">
      <c r="L1138" s="3" t="e">
        <f t="shared" si="148"/>
        <v>#N/A</v>
      </c>
      <c r="M1138" s="3" t="e">
        <f t="shared" si="142"/>
        <v>#N/A</v>
      </c>
      <c r="N1138" s="11" t="e">
        <f t="shared" si="143"/>
        <v>#N/A</v>
      </c>
      <c r="O1138" s="11" t="e">
        <f t="shared" si="144"/>
        <v>#N/A</v>
      </c>
      <c r="P1138" s="11" t="e">
        <f t="shared" si="145"/>
        <v>#N/A</v>
      </c>
      <c r="Q1138" s="11" t="e">
        <f t="shared" si="146"/>
        <v>#N/A</v>
      </c>
      <c r="R1138" s="11" t="e">
        <f t="shared" ca="1" si="147"/>
        <v>#N/A</v>
      </c>
    </row>
    <row r="1139" spans="12:18" ht="18.75" customHeight="1">
      <c r="L1139" s="3" t="e">
        <f t="shared" si="148"/>
        <v>#N/A</v>
      </c>
      <c r="M1139" s="3" t="e">
        <f t="shared" si="142"/>
        <v>#N/A</v>
      </c>
      <c r="N1139" s="11" t="e">
        <f t="shared" si="143"/>
        <v>#N/A</v>
      </c>
      <c r="O1139" s="11" t="e">
        <f t="shared" si="144"/>
        <v>#N/A</v>
      </c>
      <c r="P1139" s="11" t="e">
        <f t="shared" si="145"/>
        <v>#N/A</v>
      </c>
      <c r="Q1139" s="11" t="e">
        <f t="shared" si="146"/>
        <v>#N/A</v>
      </c>
      <c r="R1139" s="11" t="e">
        <f t="shared" ca="1" si="147"/>
        <v>#N/A</v>
      </c>
    </row>
    <row r="1140" spans="12:18" ht="18.75" customHeight="1">
      <c r="L1140" s="3" t="e">
        <f t="shared" si="148"/>
        <v>#N/A</v>
      </c>
      <c r="M1140" s="3" t="e">
        <f t="shared" si="142"/>
        <v>#N/A</v>
      </c>
      <c r="N1140" s="11" t="e">
        <f t="shared" si="143"/>
        <v>#N/A</v>
      </c>
      <c r="O1140" s="11" t="e">
        <f t="shared" si="144"/>
        <v>#N/A</v>
      </c>
      <c r="P1140" s="11" t="e">
        <f t="shared" si="145"/>
        <v>#N/A</v>
      </c>
      <c r="Q1140" s="11" t="e">
        <f t="shared" si="146"/>
        <v>#N/A</v>
      </c>
      <c r="R1140" s="11" t="e">
        <f t="shared" ca="1" si="147"/>
        <v>#N/A</v>
      </c>
    </row>
    <row r="1141" spans="12:18" ht="18.75" customHeight="1">
      <c r="L1141" s="3" t="e">
        <f t="shared" si="148"/>
        <v>#N/A</v>
      </c>
      <c r="M1141" s="3" t="e">
        <f t="shared" si="142"/>
        <v>#N/A</v>
      </c>
      <c r="N1141" s="11" t="e">
        <f t="shared" si="143"/>
        <v>#N/A</v>
      </c>
      <c r="O1141" s="11" t="e">
        <f t="shared" si="144"/>
        <v>#N/A</v>
      </c>
      <c r="P1141" s="11" t="e">
        <f t="shared" si="145"/>
        <v>#N/A</v>
      </c>
      <c r="Q1141" s="11" t="e">
        <f t="shared" si="146"/>
        <v>#N/A</v>
      </c>
      <c r="R1141" s="11" t="e">
        <f t="shared" ca="1" si="147"/>
        <v>#N/A</v>
      </c>
    </row>
    <row r="1142" spans="12:18" ht="18.75" customHeight="1">
      <c r="L1142" s="3" t="e">
        <f t="shared" si="148"/>
        <v>#N/A</v>
      </c>
      <c r="M1142" s="3" t="e">
        <f t="shared" si="142"/>
        <v>#N/A</v>
      </c>
      <c r="N1142" s="11" t="e">
        <f t="shared" si="143"/>
        <v>#N/A</v>
      </c>
      <c r="O1142" s="11" t="e">
        <f t="shared" si="144"/>
        <v>#N/A</v>
      </c>
      <c r="P1142" s="11" t="e">
        <f t="shared" si="145"/>
        <v>#N/A</v>
      </c>
      <c r="Q1142" s="11" t="e">
        <f t="shared" si="146"/>
        <v>#N/A</v>
      </c>
      <c r="R1142" s="11" t="e">
        <f t="shared" ca="1" si="147"/>
        <v>#N/A</v>
      </c>
    </row>
    <row r="1143" spans="12:18" ht="18.75" customHeight="1">
      <c r="L1143" s="3" t="e">
        <f t="shared" si="148"/>
        <v>#N/A</v>
      </c>
      <c r="M1143" s="3" t="e">
        <f t="shared" si="142"/>
        <v>#N/A</v>
      </c>
      <c r="N1143" s="11" t="e">
        <f t="shared" si="143"/>
        <v>#N/A</v>
      </c>
      <c r="O1143" s="11" t="e">
        <f t="shared" si="144"/>
        <v>#N/A</v>
      </c>
      <c r="P1143" s="11" t="e">
        <f t="shared" si="145"/>
        <v>#N/A</v>
      </c>
      <c r="Q1143" s="11" t="e">
        <f t="shared" si="146"/>
        <v>#N/A</v>
      </c>
      <c r="R1143" s="11" t="e">
        <f t="shared" ca="1" si="147"/>
        <v>#N/A</v>
      </c>
    </row>
    <row r="1144" spans="12:18" ht="18.75" customHeight="1">
      <c r="L1144" s="3" t="e">
        <f t="shared" si="148"/>
        <v>#N/A</v>
      </c>
      <c r="M1144" s="3" t="e">
        <f t="shared" si="142"/>
        <v>#N/A</v>
      </c>
      <c r="N1144" s="11" t="e">
        <f t="shared" si="143"/>
        <v>#N/A</v>
      </c>
      <c r="O1144" s="11" t="e">
        <f t="shared" si="144"/>
        <v>#N/A</v>
      </c>
      <c r="P1144" s="11" t="e">
        <f t="shared" si="145"/>
        <v>#N/A</v>
      </c>
      <c r="Q1144" s="11" t="e">
        <f t="shared" si="146"/>
        <v>#N/A</v>
      </c>
      <c r="R1144" s="11" t="e">
        <f t="shared" ca="1" si="147"/>
        <v>#N/A</v>
      </c>
    </row>
    <row r="1145" spans="12:18" ht="18.75" customHeight="1">
      <c r="L1145" s="3" t="e">
        <f t="shared" si="148"/>
        <v>#N/A</v>
      </c>
      <c r="M1145" s="3" t="e">
        <f t="shared" si="142"/>
        <v>#N/A</v>
      </c>
      <c r="N1145" s="11" t="e">
        <f t="shared" si="143"/>
        <v>#N/A</v>
      </c>
      <c r="O1145" s="11" t="e">
        <f t="shared" si="144"/>
        <v>#N/A</v>
      </c>
      <c r="P1145" s="11" t="e">
        <f t="shared" si="145"/>
        <v>#N/A</v>
      </c>
      <c r="Q1145" s="11" t="e">
        <f t="shared" si="146"/>
        <v>#N/A</v>
      </c>
      <c r="R1145" s="11" t="e">
        <f t="shared" ca="1" si="147"/>
        <v>#N/A</v>
      </c>
    </row>
    <row r="1146" spans="12:18" ht="18.75" customHeight="1">
      <c r="L1146" s="3" t="e">
        <f t="shared" si="148"/>
        <v>#N/A</v>
      </c>
      <c r="M1146" s="3" t="e">
        <f t="shared" si="142"/>
        <v>#N/A</v>
      </c>
      <c r="N1146" s="11" t="e">
        <f t="shared" si="143"/>
        <v>#N/A</v>
      </c>
      <c r="O1146" s="11" t="e">
        <f t="shared" si="144"/>
        <v>#N/A</v>
      </c>
      <c r="P1146" s="11" t="e">
        <f t="shared" si="145"/>
        <v>#N/A</v>
      </c>
      <c r="Q1146" s="11" t="e">
        <f t="shared" si="146"/>
        <v>#N/A</v>
      </c>
      <c r="R1146" s="11" t="e">
        <f t="shared" ca="1" si="147"/>
        <v>#N/A</v>
      </c>
    </row>
    <row r="1147" spans="12:18" ht="18.75" customHeight="1">
      <c r="L1147" s="3" t="e">
        <f t="shared" si="148"/>
        <v>#N/A</v>
      </c>
      <c r="M1147" s="3" t="e">
        <f t="shared" si="142"/>
        <v>#N/A</v>
      </c>
      <c r="N1147" s="11" t="e">
        <f t="shared" si="143"/>
        <v>#N/A</v>
      </c>
      <c r="O1147" s="11" t="e">
        <f t="shared" si="144"/>
        <v>#N/A</v>
      </c>
      <c r="P1147" s="11" t="e">
        <f t="shared" si="145"/>
        <v>#N/A</v>
      </c>
      <c r="Q1147" s="11" t="e">
        <f t="shared" si="146"/>
        <v>#N/A</v>
      </c>
      <c r="R1147" s="11" t="e">
        <f t="shared" ca="1" si="147"/>
        <v>#N/A</v>
      </c>
    </row>
    <row r="1148" spans="12:18" ht="18.75" customHeight="1">
      <c r="L1148" s="3" t="e">
        <f t="shared" si="148"/>
        <v>#N/A</v>
      </c>
      <c r="M1148" s="3" t="e">
        <f t="shared" si="142"/>
        <v>#N/A</v>
      </c>
      <c r="N1148" s="11" t="e">
        <f t="shared" si="143"/>
        <v>#N/A</v>
      </c>
      <c r="O1148" s="11" t="e">
        <f t="shared" si="144"/>
        <v>#N/A</v>
      </c>
      <c r="P1148" s="11" t="e">
        <f t="shared" si="145"/>
        <v>#N/A</v>
      </c>
      <c r="Q1148" s="11" t="e">
        <f t="shared" si="146"/>
        <v>#N/A</v>
      </c>
      <c r="R1148" s="11" t="e">
        <f t="shared" ca="1" si="147"/>
        <v>#N/A</v>
      </c>
    </row>
    <row r="1149" spans="12:18" ht="18.75" customHeight="1">
      <c r="L1149" s="3" t="e">
        <f t="shared" si="148"/>
        <v>#N/A</v>
      </c>
      <c r="M1149" s="3" t="e">
        <f t="shared" si="142"/>
        <v>#N/A</v>
      </c>
      <c r="N1149" s="11" t="e">
        <f t="shared" si="143"/>
        <v>#N/A</v>
      </c>
      <c r="O1149" s="11" t="e">
        <f t="shared" si="144"/>
        <v>#N/A</v>
      </c>
      <c r="P1149" s="11" t="e">
        <f t="shared" si="145"/>
        <v>#N/A</v>
      </c>
      <c r="Q1149" s="11" t="e">
        <f t="shared" si="146"/>
        <v>#N/A</v>
      </c>
      <c r="R1149" s="11" t="e">
        <f t="shared" ca="1" si="147"/>
        <v>#N/A</v>
      </c>
    </row>
    <row r="1150" spans="12:18" ht="18.75" customHeight="1">
      <c r="L1150" s="3" t="e">
        <f t="shared" si="148"/>
        <v>#N/A</v>
      </c>
      <c r="M1150" s="3" t="e">
        <f t="shared" si="142"/>
        <v>#N/A</v>
      </c>
      <c r="N1150" s="11" t="e">
        <f t="shared" si="143"/>
        <v>#N/A</v>
      </c>
      <c r="O1150" s="11" t="e">
        <f t="shared" si="144"/>
        <v>#N/A</v>
      </c>
      <c r="P1150" s="11" t="e">
        <f t="shared" si="145"/>
        <v>#N/A</v>
      </c>
      <c r="Q1150" s="11" t="e">
        <f t="shared" si="146"/>
        <v>#N/A</v>
      </c>
      <c r="R1150" s="11" t="e">
        <f t="shared" ca="1" si="147"/>
        <v>#N/A</v>
      </c>
    </row>
    <row r="1151" spans="12:18" ht="18.75" customHeight="1">
      <c r="L1151" s="3" t="e">
        <f t="shared" si="148"/>
        <v>#N/A</v>
      </c>
      <c r="M1151" s="3" t="e">
        <f t="shared" si="142"/>
        <v>#N/A</v>
      </c>
      <c r="N1151" s="11" t="e">
        <f t="shared" si="143"/>
        <v>#N/A</v>
      </c>
      <c r="O1151" s="11" t="e">
        <f t="shared" si="144"/>
        <v>#N/A</v>
      </c>
      <c r="P1151" s="11" t="e">
        <f t="shared" si="145"/>
        <v>#N/A</v>
      </c>
      <c r="Q1151" s="11" t="e">
        <f t="shared" si="146"/>
        <v>#N/A</v>
      </c>
      <c r="R1151" s="11" t="e">
        <f t="shared" ca="1" si="147"/>
        <v>#N/A</v>
      </c>
    </row>
    <row r="1152" spans="12:18" ht="18.75" customHeight="1">
      <c r="L1152" s="3" t="e">
        <f t="shared" si="148"/>
        <v>#N/A</v>
      </c>
      <c r="M1152" s="3" t="e">
        <f t="shared" si="142"/>
        <v>#N/A</v>
      </c>
      <c r="N1152" s="11" t="e">
        <f t="shared" si="143"/>
        <v>#N/A</v>
      </c>
      <c r="O1152" s="11" t="e">
        <f t="shared" si="144"/>
        <v>#N/A</v>
      </c>
      <c r="P1152" s="11" t="e">
        <f t="shared" si="145"/>
        <v>#N/A</v>
      </c>
      <c r="Q1152" s="11" t="e">
        <f t="shared" si="146"/>
        <v>#N/A</v>
      </c>
      <c r="R1152" s="11" t="e">
        <f t="shared" ca="1" si="147"/>
        <v>#N/A</v>
      </c>
    </row>
    <row r="1153" spans="12:18" ht="18.75" customHeight="1">
      <c r="L1153" s="3" t="e">
        <f t="shared" si="148"/>
        <v>#N/A</v>
      </c>
      <c r="M1153" s="3" t="e">
        <f t="shared" si="142"/>
        <v>#N/A</v>
      </c>
      <c r="N1153" s="11" t="e">
        <f t="shared" si="143"/>
        <v>#N/A</v>
      </c>
      <c r="O1153" s="11" t="e">
        <f t="shared" si="144"/>
        <v>#N/A</v>
      </c>
      <c r="P1153" s="11" t="e">
        <f t="shared" si="145"/>
        <v>#N/A</v>
      </c>
      <c r="Q1153" s="11" t="e">
        <f t="shared" si="146"/>
        <v>#N/A</v>
      </c>
      <c r="R1153" s="11" t="e">
        <f t="shared" ca="1" si="147"/>
        <v>#N/A</v>
      </c>
    </row>
    <row r="1154" spans="12:18" ht="18.75" customHeight="1">
      <c r="L1154" s="3" t="e">
        <f t="shared" si="148"/>
        <v>#N/A</v>
      </c>
      <c r="M1154" s="3" t="e">
        <f t="shared" si="142"/>
        <v>#N/A</v>
      </c>
      <c r="N1154" s="11" t="e">
        <f t="shared" si="143"/>
        <v>#N/A</v>
      </c>
      <c r="O1154" s="11" t="e">
        <f t="shared" si="144"/>
        <v>#N/A</v>
      </c>
      <c r="P1154" s="11" t="e">
        <f t="shared" si="145"/>
        <v>#N/A</v>
      </c>
      <c r="Q1154" s="11" t="e">
        <f t="shared" si="146"/>
        <v>#N/A</v>
      </c>
      <c r="R1154" s="11" t="e">
        <f t="shared" ca="1" si="147"/>
        <v>#N/A</v>
      </c>
    </row>
    <row r="1155" spans="12:18" ht="18.75" customHeight="1">
      <c r="L1155" s="3" t="e">
        <f t="shared" si="148"/>
        <v>#N/A</v>
      </c>
      <c r="M1155" s="3" t="e">
        <f t="shared" si="142"/>
        <v>#N/A</v>
      </c>
      <c r="N1155" s="11" t="e">
        <f t="shared" si="143"/>
        <v>#N/A</v>
      </c>
      <c r="O1155" s="11" t="e">
        <f t="shared" si="144"/>
        <v>#N/A</v>
      </c>
      <c r="P1155" s="11" t="e">
        <f t="shared" si="145"/>
        <v>#N/A</v>
      </c>
      <c r="Q1155" s="11" t="e">
        <f t="shared" si="146"/>
        <v>#N/A</v>
      </c>
      <c r="R1155" s="11" t="e">
        <f t="shared" ca="1" si="147"/>
        <v>#N/A</v>
      </c>
    </row>
    <row r="1156" spans="12:18" ht="18.75" customHeight="1">
      <c r="L1156" s="3" t="e">
        <f t="shared" si="148"/>
        <v>#N/A</v>
      </c>
      <c r="M1156" s="3" t="e">
        <f t="shared" si="142"/>
        <v>#N/A</v>
      </c>
      <c r="N1156" s="11" t="e">
        <f t="shared" si="143"/>
        <v>#N/A</v>
      </c>
      <c r="O1156" s="11" t="e">
        <f t="shared" si="144"/>
        <v>#N/A</v>
      </c>
      <c r="P1156" s="11" t="e">
        <f t="shared" si="145"/>
        <v>#N/A</v>
      </c>
      <c r="Q1156" s="11" t="e">
        <f t="shared" si="146"/>
        <v>#N/A</v>
      </c>
      <c r="R1156" s="11" t="e">
        <f t="shared" ca="1" si="147"/>
        <v>#N/A</v>
      </c>
    </row>
    <row r="1157" spans="12:18" ht="18.75" customHeight="1">
      <c r="L1157" s="3" t="e">
        <f t="shared" si="148"/>
        <v>#N/A</v>
      </c>
      <c r="M1157" s="3" t="e">
        <f t="shared" si="142"/>
        <v>#N/A</v>
      </c>
      <c r="N1157" s="11" t="e">
        <f t="shared" si="143"/>
        <v>#N/A</v>
      </c>
      <c r="O1157" s="11" t="e">
        <f t="shared" si="144"/>
        <v>#N/A</v>
      </c>
      <c r="P1157" s="11" t="e">
        <f t="shared" si="145"/>
        <v>#N/A</v>
      </c>
      <c r="Q1157" s="11" t="e">
        <f t="shared" si="146"/>
        <v>#N/A</v>
      </c>
      <c r="R1157" s="11" t="e">
        <f t="shared" ca="1" si="147"/>
        <v>#N/A</v>
      </c>
    </row>
    <row r="1158" spans="12:18" ht="18.75" customHeight="1">
      <c r="L1158" s="3" t="e">
        <f t="shared" si="148"/>
        <v>#N/A</v>
      </c>
      <c r="M1158" s="3" t="e">
        <f t="shared" si="142"/>
        <v>#N/A</v>
      </c>
      <c r="N1158" s="11" t="e">
        <f t="shared" si="143"/>
        <v>#N/A</v>
      </c>
      <c r="O1158" s="11" t="e">
        <f t="shared" si="144"/>
        <v>#N/A</v>
      </c>
      <c r="P1158" s="11" t="e">
        <f t="shared" si="145"/>
        <v>#N/A</v>
      </c>
      <c r="Q1158" s="11" t="e">
        <f t="shared" si="146"/>
        <v>#N/A</v>
      </c>
      <c r="R1158" s="11" t="e">
        <f t="shared" ca="1" si="147"/>
        <v>#N/A</v>
      </c>
    </row>
    <row r="1159" spans="12:18" ht="18.75" customHeight="1">
      <c r="L1159" s="3" t="e">
        <f t="shared" si="148"/>
        <v>#N/A</v>
      </c>
      <c r="M1159" s="3" t="e">
        <f t="shared" si="142"/>
        <v>#N/A</v>
      </c>
      <c r="N1159" s="11" t="e">
        <f t="shared" si="143"/>
        <v>#N/A</v>
      </c>
      <c r="O1159" s="11" t="e">
        <f t="shared" si="144"/>
        <v>#N/A</v>
      </c>
      <c r="P1159" s="11" t="e">
        <f t="shared" si="145"/>
        <v>#N/A</v>
      </c>
      <c r="Q1159" s="11" t="e">
        <f t="shared" si="146"/>
        <v>#N/A</v>
      </c>
      <c r="R1159" s="11" t="e">
        <f t="shared" ca="1" si="147"/>
        <v>#N/A</v>
      </c>
    </row>
    <row r="1160" spans="12:18" ht="18.75" customHeight="1">
      <c r="L1160" s="3" t="e">
        <f t="shared" si="148"/>
        <v>#N/A</v>
      </c>
      <c r="M1160" s="3" t="e">
        <f t="shared" si="142"/>
        <v>#N/A</v>
      </c>
      <c r="N1160" s="11" t="e">
        <f t="shared" si="143"/>
        <v>#N/A</v>
      </c>
      <c r="O1160" s="11" t="e">
        <f t="shared" si="144"/>
        <v>#N/A</v>
      </c>
      <c r="P1160" s="11" t="e">
        <f t="shared" si="145"/>
        <v>#N/A</v>
      </c>
      <c r="Q1160" s="11" t="e">
        <f t="shared" si="146"/>
        <v>#N/A</v>
      </c>
      <c r="R1160" s="11" t="e">
        <f t="shared" ca="1" si="147"/>
        <v>#N/A</v>
      </c>
    </row>
    <row r="1161" spans="12:18" ht="18.75" customHeight="1">
      <c r="L1161" s="3" t="e">
        <f t="shared" si="148"/>
        <v>#N/A</v>
      </c>
      <c r="M1161" s="3" t="e">
        <f t="shared" si="142"/>
        <v>#N/A</v>
      </c>
      <c r="N1161" s="11" t="e">
        <f t="shared" si="143"/>
        <v>#N/A</v>
      </c>
      <c r="O1161" s="11" t="e">
        <f t="shared" si="144"/>
        <v>#N/A</v>
      </c>
      <c r="P1161" s="11" t="e">
        <f t="shared" si="145"/>
        <v>#N/A</v>
      </c>
      <c r="Q1161" s="11" t="e">
        <f t="shared" si="146"/>
        <v>#N/A</v>
      </c>
      <c r="R1161" s="11" t="e">
        <f t="shared" ca="1" si="147"/>
        <v>#N/A</v>
      </c>
    </row>
    <row r="1162" spans="12:18" ht="18.75" customHeight="1">
      <c r="L1162" s="3" t="e">
        <f t="shared" si="148"/>
        <v>#N/A</v>
      </c>
      <c r="M1162" s="3" t="e">
        <f t="shared" si="142"/>
        <v>#N/A</v>
      </c>
      <c r="N1162" s="11" t="e">
        <f t="shared" si="143"/>
        <v>#N/A</v>
      </c>
      <c r="O1162" s="11" t="e">
        <f t="shared" si="144"/>
        <v>#N/A</v>
      </c>
      <c r="P1162" s="11" t="e">
        <f t="shared" si="145"/>
        <v>#N/A</v>
      </c>
      <c r="Q1162" s="11" t="e">
        <f t="shared" si="146"/>
        <v>#N/A</v>
      </c>
      <c r="R1162" s="11" t="e">
        <f t="shared" ca="1" si="147"/>
        <v>#N/A</v>
      </c>
    </row>
    <row r="1163" spans="12:18" ht="18.75" customHeight="1">
      <c r="L1163" s="3" t="e">
        <f t="shared" si="148"/>
        <v>#N/A</v>
      </c>
      <c r="M1163" s="3" t="e">
        <f t="shared" si="142"/>
        <v>#N/A</v>
      </c>
      <c r="N1163" s="11" t="e">
        <f t="shared" si="143"/>
        <v>#N/A</v>
      </c>
      <c r="O1163" s="11" t="e">
        <f t="shared" si="144"/>
        <v>#N/A</v>
      </c>
      <c r="P1163" s="11" t="e">
        <f t="shared" si="145"/>
        <v>#N/A</v>
      </c>
      <c r="Q1163" s="11" t="e">
        <f t="shared" si="146"/>
        <v>#N/A</v>
      </c>
      <c r="R1163" s="11" t="e">
        <f t="shared" ca="1" si="147"/>
        <v>#N/A</v>
      </c>
    </row>
    <row r="1164" spans="12:18" ht="18.75" customHeight="1">
      <c r="L1164" s="3" t="e">
        <f t="shared" si="148"/>
        <v>#N/A</v>
      </c>
      <c r="M1164" s="3" t="e">
        <f t="shared" si="142"/>
        <v>#N/A</v>
      </c>
      <c r="N1164" s="11" t="e">
        <f t="shared" si="143"/>
        <v>#N/A</v>
      </c>
      <c r="O1164" s="11" t="e">
        <f t="shared" si="144"/>
        <v>#N/A</v>
      </c>
      <c r="P1164" s="11" t="e">
        <f t="shared" si="145"/>
        <v>#N/A</v>
      </c>
      <c r="Q1164" s="11" t="e">
        <f t="shared" si="146"/>
        <v>#N/A</v>
      </c>
      <c r="R1164" s="11" t="e">
        <f t="shared" ca="1" si="147"/>
        <v>#N/A</v>
      </c>
    </row>
    <row r="1165" spans="12:18" ht="18.75" customHeight="1">
      <c r="L1165" s="3" t="e">
        <f t="shared" si="148"/>
        <v>#N/A</v>
      </c>
      <c r="M1165" s="3" t="e">
        <f t="shared" si="142"/>
        <v>#N/A</v>
      </c>
      <c r="N1165" s="11" t="e">
        <f t="shared" si="143"/>
        <v>#N/A</v>
      </c>
      <c r="O1165" s="11" t="e">
        <f t="shared" si="144"/>
        <v>#N/A</v>
      </c>
      <c r="P1165" s="11" t="e">
        <f t="shared" si="145"/>
        <v>#N/A</v>
      </c>
      <c r="Q1165" s="11" t="e">
        <f t="shared" si="146"/>
        <v>#N/A</v>
      </c>
      <c r="R1165" s="11" t="e">
        <f t="shared" ca="1" si="147"/>
        <v>#N/A</v>
      </c>
    </row>
    <row r="1166" spans="12:18" ht="18.75" customHeight="1">
      <c r="L1166" s="3" t="e">
        <f t="shared" si="148"/>
        <v>#N/A</v>
      </c>
      <c r="M1166" s="3" t="e">
        <f t="shared" si="142"/>
        <v>#N/A</v>
      </c>
      <c r="N1166" s="11" t="e">
        <f t="shared" si="143"/>
        <v>#N/A</v>
      </c>
      <c r="O1166" s="11" t="e">
        <f t="shared" si="144"/>
        <v>#N/A</v>
      </c>
      <c r="P1166" s="11" t="e">
        <f t="shared" si="145"/>
        <v>#N/A</v>
      </c>
      <c r="Q1166" s="11" t="e">
        <f t="shared" si="146"/>
        <v>#N/A</v>
      </c>
      <c r="R1166" s="11" t="e">
        <f t="shared" ca="1" si="147"/>
        <v>#N/A</v>
      </c>
    </row>
    <row r="1167" spans="12:18" ht="18.75" customHeight="1">
      <c r="L1167" s="3" t="e">
        <f t="shared" si="148"/>
        <v>#N/A</v>
      </c>
      <c r="M1167" s="3" t="e">
        <f t="shared" si="142"/>
        <v>#N/A</v>
      </c>
      <c r="N1167" s="11" t="e">
        <f t="shared" si="143"/>
        <v>#N/A</v>
      </c>
      <c r="O1167" s="11" t="e">
        <f t="shared" si="144"/>
        <v>#N/A</v>
      </c>
      <c r="P1167" s="11" t="e">
        <f t="shared" si="145"/>
        <v>#N/A</v>
      </c>
      <c r="Q1167" s="11" t="e">
        <f t="shared" si="146"/>
        <v>#N/A</v>
      </c>
      <c r="R1167" s="11" t="e">
        <f t="shared" ca="1" si="147"/>
        <v>#N/A</v>
      </c>
    </row>
    <row r="1168" spans="12:18" ht="18.75" customHeight="1">
      <c r="L1168" s="3" t="e">
        <f t="shared" si="148"/>
        <v>#N/A</v>
      </c>
      <c r="M1168" s="3" t="e">
        <f t="shared" si="142"/>
        <v>#N/A</v>
      </c>
      <c r="N1168" s="11" t="e">
        <f t="shared" si="143"/>
        <v>#N/A</v>
      </c>
      <c r="O1168" s="11" t="e">
        <f t="shared" si="144"/>
        <v>#N/A</v>
      </c>
      <c r="P1168" s="11" t="e">
        <f t="shared" si="145"/>
        <v>#N/A</v>
      </c>
      <c r="Q1168" s="11" t="e">
        <f t="shared" si="146"/>
        <v>#N/A</v>
      </c>
      <c r="R1168" s="11" t="e">
        <f t="shared" ca="1" si="147"/>
        <v>#N/A</v>
      </c>
    </row>
    <row r="1169" spans="12:18" ht="18.75" customHeight="1">
      <c r="L1169" s="3" t="e">
        <f t="shared" si="148"/>
        <v>#N/A</v>
      </c>
      <c r="M1169" s="3" t="e">
        <f t="shared" si="142"/>
        <v>#N/A</v>
      </c>
      <c r="N1169" s="11" t="e">
        <f t="shared" si="143"/>
        <v>#N/A</v>
      </c>
      <c r="O1169" s="11" t="e">
        <f t="shared" si="144"/>
        <v>#N/A</v>
      </c>
      <c r="P1169" s="11" t="e">
        <f t="shared" si="145"/>
        <v>#N/A</v>
      </c>
      <c r="Q1169" s="11" t="e">
        <f t="shared" si="146"/>
        <v>#N/A</v>
      </c>
      <c r="R1169" s="11" t="e">
        <f t="shared" ca="1" si="147"/>
        <v>#N/A</v>
      </c>
    </row>
    <row r="1170" spans="12:18" ht="18.75" customHeight="1">
      <c r="L1170" s="3" t="e">
        <f t="shared" si="148"/>
        <v>#N/A</v>
      </c>
      <c r="M1170" s="3" t="e">
        <f t="shared" si="142"/>
        <v>#N/A</v>
      </c>
      <c r="N1170" s="11" t="e">
        <f t="shared" si="143"/>
        <v>#N/A</v>
      </c>
      <c r="O1170" s="11" t="e">
        <f t="shared" si="144"/>
        <v>#N/A</v>
      </c>
      <c r="P1170" s="11" t="e">
        <f t="shared" si="145"/>
        <v>#N/A</v>
      </c>
      <c r="Q1170" s="11" t="e">
        <f t="shared" si="146"/>
        <v>#N/A</v>
      </c>
      <c r="R1170" s="11" t="e">
        <f t="shared" ca="1" si="147"/>
        <v>#N/A</v>
      </c>
    </row>
    <row r="1171" spans="12:18" ht="18.75" customHeight="1">
      <c r="L1171" s="3" t="e">
        <f t="shared" si="148"/>
        <v>#N/A</v>
      </c>
      <c r="M1171" s="3" t="e">
        <f t="shared" si="142"/>
        <v>#N/A</v>
      </c>
      <c r="N1171" s="11" t="e">
        <f t="shared" si="143"/>
        <v>#N/A</v>
      </c>
      <c r="O1171" s="11" t="e">
        <f t="shared" si="144"/>
        <v>#N/A</v>
      </c>
      <c r="P1171" s="11" t="e">
        <f t="shared" si="145"/>
        <v>#N/A</v>
      </c>
      <c r="Q1171" s="11" t="e">
        <f t="shared" si="146"/>
        <v>#N/A</v>
      </c>
      <c r="R1171" s="11" t="e">
        <f t="shared" ca="1" si="147"/>
        <v>#N/A</v>
      </c>
    </row>
    <row r="1172" spans="12:18" ht="18.75" customHeight="1">
      <c r="L1172" s="3" t="e">
        <f t="shared" si="148"/>
        <v>#N/A</v>
      </c>
      <c r="M1172" s="3" t="e">
        <f t="shared" si="142"/>
        <v>#N/A</v>
      </c>
      <c r="N1172" s="11" t="e">
        <f t="shared" si="143"/>
        <v>#N/A</v>
      </c>
      <c r="O1172" s="11" t="e">
        <f t="shared" si="144"/>
        <v>#N/A</v>
      </c>
      <c r="P1172" s="11" t="e">
        <f t="shared" si="145"/>
        <v>#N/A</v>
      </c>
      <c r="Q1172" s="11" t="e">
        <f t="shared" si="146"/>
        <v>#N/A</v>
      </c>
      <c r="R1172" s="11" t="e">
        <f t="shared" ca="1" si="147"/>
        <v>#N/A</v>
      </c>
    </row>
    <row r="1173" spans="12:18" ht="18.75" customHeight="1">
      <c r="L1173" s="3" t="e">
        <f t="shared" si="148"/>
        <v>#N/A</v>
      </c>
      <c r="M1173" s="3" t="e">
        <f t="shared" si="142"/>
        <v>#N/A</v>
      </c>
      <c r="N1173" s="11" t="e">
        <f t="shared" si="143"/>
        <v>#N/A</v>
      </c>
      <c r="O1173" s="11" t="e">
        <f t="shared" si="144"/>
        <v>#N/A</v>
      </c>
      <c r="P1173" s="11" t="e">
        <f t="shared" si="145"/>
        <v>#N/A</v>
      </c>
      <c r="Q1173" s="11" t="e">
        <f t="shared" si="146"/>
        <v>#N/A</v>
      </c>
      <c r="R1173" s="11" t="e">
        <f t="shared" ca="1" si="147"/>
        <v>#N/A</v>
      </c>
    </row>
    <row r="1174" spans="12:18" ht="18.75" customHeight="1">
      <c r="L1174" s="3" t="e">
        <f t="shared" si="148"/>
        <v>#N/A</v>
      </c>
      <c r="M1174" s="3" t="e">
        <f t="shared" si="142"/>
        <v>#N/A</v>
      </c>
      <c r="N1174" s="11" t="e">
        <f t="shared" si="143"/>
        <v>#N/A</v>
      </c>
      <c r="O1174" s="11" t="e">
        <f t="shared" si="144"/>
        <v>#N/A</v>
      </c>
      <c r="P1174" s="11" t="e">
        <f t="shared" si="145"/>
        <v>#N/A</v>
      </c>
      <c r="Q1174" s="11" t="e">
        <f t="shared" si="146"/>
        <v>#N/A</v>
      </c>
      <c r="R1174" s="11" t="e">
        <f t="shared" ca="1" si="147"/>
        <v>#N/A</v>
      </c>
    </row>
    <row r="1175" spans="12:18" ht="18.75" customHeight="1">
      <c r="L1175" s="3" t="e">
        <f t="shared" si="148"/>
        <v>#N/A</v>
      </c>
      <c r="M1175" s="3" t="e">
        <f t="shared" si="142"/>
        <v>#N/A</v>
      </c>
      <c r="N1175" s="11" t="e">
        <f t="shared" si="143"/>
        <v>#N/A</v>
      </c>
      <c r="O1175" s="11" t="e">
        <f t="shared" si="144"/>
        <v>#N/A</v>
      </c>
      <c r="P1175" s="11" t="e">
        <f t="shared" si="145"/>
        <v>#N/A</v>
      </c>
      <c r="Q1175" s="11" t="e">
        <f t="shared" si="146"/>
        <v>#N/A</v>
      </c>
      <c r="R1175" s="11" t="e">
        <f t="shared" ca="1" si="147"/>
        <v>#N/A</v>
      </c>
    </row>
    <row r="1176" spans="12:18" ht="18.75" customHeight="1">
      <c r="L1176" s="3" t="e">
        <f t="shared" si="148"/>
        <v>#N/A</v>
      </c>
      <c r="M1176" s="3" t="e">
        <f t="shared" si="142"/>
        <v>#N/A</v>
      </c>
      <c r="N1176" s="11" t="e">
        <f t="shared" si="143"/>
        <v>#N/A</v>
      </c>
      <c r="O1176" s="11" t="e">
        <f t="shared" si="144"/>
        <v>#N/A</v>
      </c>
      <c r="P1176" s="11" t="e">
        <f t="shared" si="145"/>
        <v>#N/A</v>
      </c>
      <c r="Q1176" s="11" t="e">
        <f t="shared" si="146"/>
        <v>#N/A</v>
      </c>
      <c r="R1176" s="11" t="e">
        <f t="shared" ca="1" si="147"/>
        <v>#N/A</v>
      </c>
    </row>
    <row r="1177" spans="12:18" ht="18.75" customHeight="1">
      <c r="L1177" s="3" t="e">
        <f t="shared" si="148"/>
        <v>#N/A</v>
      </c>
      <c r="M1177" s="3" t="e">
        <f t="shared" si="142"/>
        <v>#N/A</v>
      </c>
      <c r="N1177" s="11" t="e">
        <f t="shared" si="143"/>
        <v>#N/A</v>
      </c>
      <c r="O1177" s="11" t="e">
        <f t="shared" si="144"/>
        <v>#N/A</v>
      </c>
      <c r="P1177" s="11" t="e">
        <f t="shared" si="145"/>
        <v>#N/A</v>
      </c>
      <c r="Q1177" s="11" t="e">
        <f t="shared" si="146"/>
        <v>#N/A</v>
      </c>
      <c r="R1177" s="11" t="e">
        <f t="shared" ca="1" si="147"/>
        <v>#N/A</v>
      </c>
    </row>
    <row r="1178" spans="12:18" ht="18.75" customHeight="1">
      <c r="L1178" s="3" t="e">
        <f t="shared" si="148"/>
        <v>#N/A</v>
      </c>
      <c r="M1178" s="3" t="e">
        <f t="shared" si="142"/>
        <v>#N/A</v>
      </c>
      <c r="N1178" s="11" t="e">
        <f t="shared" si="143"/>
        <v>#N/A</v>
      </c>
      <c r="O1178" s="11" t="e">
        <f t="shared" si="144"/>
        <v>#N/A</v>
      </c>
      <c r="P1178" s="11" t="e">
        <f t="shared" si="145"/>
        <v>#N/A</v>
      </c>
      <c r="Q1178" s="11" t="e">
        <f t="shared" si="146"/>
        <v>#N/A</v>
      </c>
      <c r="R1178" s="11" t="e">
        <f t="shared" ca="1" si="147"/>
        <v>#N/A</v>
      </c>
    </row>
    <row r="1179" spans="12:18" ht="18.75" customHeight="1">
      <c r="L1179" s="3" t="e">
        <f t="shared" si="148"/>
        <v>#N/A</v>
      </c>
      <c r="M1179" s="3" t="e">
        <f t="shared" si="142"/>
        <v>#N/A</v>
      </c>
      <c r="N1179" s="11" t="e">
        <f t="shared" si="143"/>
        <v>#N/A</v>
      </c>
      <c r="O1179" s="11" t="e">
        <f t="shared" si="144"/>
        <v>#N/A</v>
      </c>
      <c r="P1179" s="11" t="e">
        <f t="shared" si="145"/>
        <v>#N/A</v>
      </c>
      <c r="Q1179" s="11" t="e">
        <f t="shared" si="146"/>
        <v>#N/A</v>
      </c>
      <c r="R1179" s="11" t="e">
        <f t="shared" ca="1" si="147"/>
        <v>#N/A</v>
      </c>
    </row>
    <row r="1180" spans="12:18" ht="18.75" customHeight="1">
      <c r="L1180" s="3" t="e">
        <f t="shared" si="148"/>
        <v>#N/A</v>
      </c>
      <c r="M1180" s="3" t="e">
        <f t="shared" si="142"/>
        <v>#N/A</v>
      </c>
      <c r="N1180" s="11" t="e">
        <f t="shared" si="143"/>
        <v>#N/A</v>
      </c>
      <c r="O1180" s="11" t="e">
        <f t="shared" si="144"/>
        <v>#N/A</v>
      </c>
      <c r="P1180" s="11" t="e">
        <f t="shared" si="145"/>
        <v>#N/A</v>
      </c>
      <c r="Q1180" s="11" t="e">
        <f t="shared" si="146"/>
        <v>#N/A</v>
      </c>
      <c r="R1180" s="11" t="e">
        <f t="shared" ca="1" si="147"/>
        <v>#N/A</v>
      </c>
    </row>
    <row r="1181" spans="12:18" ht="18.75" customHeight="1">
      <c r="L1181" s="3" t="e">
        <f t="shared" si="148"/>
        <v>#N/A</v>
      </c>
      <c r="M1181" s="3" t="e">
        <f t="shared" si="142"/>
        <v>#N/A</v>
      </c>
      <c r="N1181" s="11" t="e">
        <f t="shared" si="143"/>
        <v>#N/A</v>
      </c>
      <c r="O1181" s="11" t="e">
        <f t="shared" si="144"/>
        <v>#N/A</v>
      </c>
      <c r="P1181" s="11" t="e">
        <f t="shared" si="145"/>
        <v>#N/A</v>
      </c>
      <c r="Q1181" s="11" t="e">
        <f t="shared" si="146"/>
        <v>#N/A</v>
      </c>
      <c r="R1181" s="11" t="e">
        <f t="shared" ca="1" si="147"/>
        <v>#N/A</v>
      </c>
    </row>
    <row r="1182" spans="12:18" ht="18.75" customHeight="1">
      <c r="L1182" s="3" t="e">
        <f t="shared" si="148"/>
        <v>#N/A</v>
      </c>
      <c r="M1182" s="3" t="e">
        <f t="shared" si="142"/>
        <v>#N/A</v>
      </c>
      <c r="N1182" s="11" t="e">
        <f t="shared" si="143"/>
        <v>#N/A</v>
      </c>
      <c r="O1182" s="11" t="e">
        <f t="shared" si="144"/>
        <v>#N/A</v>
      </c>
      <c r="P1182" s="11" t="e">
        <f t="shared" si="145"/>
        <v>#N/A</v>
      </c>
      <c r="Q1182" s="11" t="e">
        <f t="shared" si="146"/>
        <v>#N/A</v>
      </c>
      <c r="R1182" s="11" t="e">
        <f t="shared" ca="1" si="147"/>
        <v>#N/A</v>
      </c>
    </row>
    <row r="1183" spans="12:18" ht="18.75" customHeight="1">
      <c r="L1183" s="3" t="e">
        <f t="shared" si="148"/>
        <v>#N/A</v>
      </c>
      <c r="M1183" s="3" t="e">
        <f t="shared" si="142"/>
        <v>#N/A</v>
      </c>
      <c r="N1183" s="11" t="e">
        <f t="shared" si="143"/>
        <v>#N/A</v>
      </c>
      <c r="O1183" s="11" t="e">
        <f t="shared" si="144"/>
        <v>#N/A</v>
      </c>
      <c r="P1183" s="11" t="e">
        <f t="shared" si="145"/>
        <v>#N/A</v>
      </c>
      <c r="Q1183" s="11" t="e">
        <f t="shared" si="146"/>
        <v>#N/A</v>
      </c>
      <c r="R1183" s="11" t="e">
        <f t="shared" ca="1" si="147"/>
        <v>#N/A</v>
      </c>
    </row>
    <row r="1184" spans="12:18" ht="18.75" customHeight="1">
      <c r="L1184" s="3" t="e">
        <f t="shared" si="148"/>
        <v>#N/A</v>
      </c>
      <c r="M1184" s="3" t="e">
        <f t="shared" si="142"/>
        <v>#N/A</v>
      </c>
      <c r="N1184" s="11" t="e">
        <f t="shared" si="143"/>
        <v>#N/A</v>
      </c>
      <c r="O1184" s="11" t="e">
        <f t="shared" si="144"/>
        <v>#N/A</v>
      </c>
      <c r="P1184" s="11" t="e">
        <f t="shared" si="145"/>
        <v>#N/A</v>
      </c>
      <c r="Q1184" s="11" t="e">
        <f t="shared" si="146"/>
        <v>#N/A</v>
      </c>
      <c r="R1184" s="11" t="e">
        <f t="shared" ca="1" si="147"/>
        <v>#N/A</v>
      </c>
    </row>
    <row r="1185" spans="12:18" ht="18.75" customHeight="1">
      <c r="L1185" s="3" t="e">
        <f t="shared" si="148"/>
        <v>#N/A</v>
      </c>
      <c r="M1185" s="3" t="e">
        <f t="shared" si="142"/>
        <v>#N/A</v>
      </c>
      <c r="N1185" s="11" t="e">
        <f t="shared" si="143"/>
        <v>#N/A</v>
      </c>
      <c r="O1185" s="11" t="e">
        <f t="shared" si="144"/>
        <v>#N/A</v>
      </c>
      <c r="P1185" s="11" t="e">
        <f t="shared" si="145"/>
        <v>#N/A</v>
      </c>
      <c r="Q1185" s="11" t="e">
        <f t="shared" si="146"/>
        <v>#N/A</v>
      </c>
      <c r="R1185" s="11" t="e">
        <f t="shared" ca="1" si="147"/>
        <v>#N/A</v>
      </c>
    </row>
    <row r="1186" spans="12:18" ht="18.75" customHeight="1">
      <c r="L1186" s="3" t="e">
        <f t="shared" si="148"/>
        <v>#N/A</v>
      </c>
      <c r="M1186" s="3" t="e">
        <f t="shared" si="142"/>
        <v>#N/A</v>
      </c>
      <c r="N1186" s="11" t="e">
        <f t="shared" si="143"/>
        <v>#N/A</v>
      </c>
      <c r="O1186" s="11" t="e">
        <f t="shared" si="144"/>
        <v>#N/A</v>
      </c>
      <c r="P1186" s="11" t="e">
        <f t="shared" si="145"/>
        <v>#N/A</v>
      </c>
      <c r="Q1186" s="11" t="e">
        <f t="shared" si="146"/>
        <v>#N/A</v>
      </c>
      <c r="R1186" s="11" t="e">
        <f t="shared" ca="1" si="147"/>
        <v>#N/A</v>
      </c>
    </row>
    <row r="1187" spans="12:18" ht="18.75" customHeight="1">
      <c r="L1187" s="3" t="e">
        <f t="shared" si="148"/>
        <v>#N/A</v>
      </c>
      <c r="M1187" s="3" t="e">
        <f t="shared" si="142"/>
        <v>#N/A</v>
      </c>
      <c r="N1187" s="11" t="e">
        <f t="shared" si="143"/>
        <v>#N/A</v>
      </c>
      <c r="O1187" s="11" t="e">
        <f t="shared" si="144"/>
        <v>#N/A</v>
      </c>
      <c r="P1187" s="11" t="e">
        <f t="shared" si="145"/>
        <v>#N/A</v>
      </c>
      <c r="Q1187" s="11" t="e">
        <f t="shared" si="146"/>
        <v>#N/A</v>
      </c>
      <c r="R1187" s="11" t="e">
        <f t="shared" ca="1" si="147"/>
        <v>#N/A</v>
      </c>
    </row>
    <row r="1188" spans="12:18" ht="18.75" customHeight="1">
      <c r="L1188" s="3" t="e">
        <f t="shared" si="148"/>
        <v>#N/A</v>
      </c>
      <c r="M1188" s="3" t="e">
        <f t="shared" si="142"/>
        <v>#N/A</v>
      </c>
      <c r="N1188" s="11" t="e">
        <f t="shared" si="143"/>
        <v>#N/A</v>
      </c>
      <c r="O1188" s="11" t="e">
        <f t="shared" si="144"/>
        <v>#N/A</v>
      </c>
      <c r="P1188" s="11" t="e">
        <f t="shared" si="145"/>
        <v>#N/A</v>
      </c>
      <c r="Q1188" s="11" t="e">
        <f t="shared" si="146"/>
        <v>#N/A</v>
      </c>
      <c r="R1188" s="11" t="e">
        <f t="shared" ca="1" si="147"/>
        <v>#N/A</v>
      </c>
    </row>
    <row r="1189" spans="12:18" ht="18.75" customHeight="1">
      <c r="L1189" s="3" t="e">
        <f t="shared" si="148"/>
        <v>#N/A</v>
      </c>
      <c r="M1189" s="3" t="e">
        <f t="shared" si="142"/>
        <v>#N/A</v>
      </c>
      <c r="N1189" s="11" t="e">
        <f t="shared" si="143"/>
        <v>#N/A</v>
      </c>
      <c r="O1189" s="11" t="e">
        <f t="shared" si="144"/>
        <v>#N/A</v>
      </c>
      <c r="P1189" s="11" t="e">
        <f t="shared" si="145"/>
        <v>#N/A</v>
      </c>
      <c r="Q1189" s="11" t="e">
        <f t="shared" si="146"/>
        <v>#N/A</v>
      </c>
      <c r="R1189" s="11" t="e">
        <f t="shared" ca="1" si="147"/>
        <v>#N/A</v>
      </c>
    </row>
    <row r="1190" spans="12:18" ht="18.75" customHeight="1">
      <c r="L1190" s="3" t="e">
        <f t="shared" si="148"/>
        <v>#N/A</v>
      </c>
      <c r="M1190" s="3" t="e">
        <f t="shared" si="142"/>
        <v>#N/A</v>
      </c>
      <c r="N1190" s="11" t="e">
        <f t="shared" si="143"/>
        <v>#N/A</v>
      </c>
      <c r="O1190" s="11" t="e">
        <f t="shared" si="144"/>
        <v>#N/A</v>
      </c>
      <c r="P1190" s="11" t="e">
        <f t="shared" si="145"/>
        <v>#N/A</v>
      </c>
      <c r="Q1190" s="11" t="e">
        <f t="shared" si="146"/>
        <v>#N/A</v>
      </c>
      <c r="R1190" s="11" t="e">
        <f t="shared" ca="1" si="147"/>
        <v>#N/A</v>
      </c>
    </row>
    <row r="1191" spans="12:18" ht="18.75" customHeight="1">
      <c r="L1191" s="3" t="e">
        <f t="shared" si="148"/>
        <v>#N/A</v>
      </c>
      <c r="M1191" s="3" t="e">
        <f t="shared" si="142"/>
        <v>#N/A</v>
      </c>
      <c r="N1191" s="11" t="e">
        <f t="shared" si="143"/>
        <v>#N/A</v>
      </c>
      <c r="O1191" s="11" t="e">
        <f t="shared" si="144"/>
        <v>#N/A</v>
      </c>
      <c r="P1191" s="11" t="e">
        <f t="shared" si="145"/>
        <v>#N/A</v>
      </c>
      <c r="Q1191" s="11" t="e">
        <f t="shared" si="146"/>
        <v>#N/A</v>
      </c>
      <c r="R1191" s="11" t="e">
        <f t="shared" ca="1" si="147"/>
        <v>#N/A</v>
      </c>
    </row>
    <row r="1192" spans="12:18" ht="18.75" customHeight="1">
      <c r="L1192" s="3" t="e">
        <f t="shared" si="148"/>
        <v>#N/A</v>
      </c>
      <c r="M1192" s="3" t="e">
        <f t="shared" si="142"/>
        <v>#N/A</v>
      </c>
      <c r="N1192" s="11" t="e">
        <f t="shared" si="143"/>
        <v>#N/A</v>
      </c>
      <c r="O1192" s="11" t="e">
        <f t="shared" si="144"/>
        <v>#N/A</v>
      </c>
      <c r="P1192" s="11" t="e">
        <f t="shared" si="145"/>
        <v>#N/A</v>
      </c>
      <c r="Q1192" s="11" t="e">
        <f t="shared" si="146"/>
        <v>#N/A</v>
      </c>
      <c r="R1192" s="11" t="e">
        <f t="shared" ca="1" si="147"/>
        <v>#N/A</v>
      </c>
    </row>
    <row r="1193" spans="12:18" ht="18.75" customHeight="1">
      <c r="L1193" s="3" t="e">
        <f t="shared" si="148"/>
        <v>#N/A</v>
      </c>
      <c r="M1193" s="3" t="e">
        <f t="shared" si="142"/>
        <v>#N/A</v>
      </c>
      <c r="N1193" s="11" t="e">
        <f t="shared" si="143"/>
        <v>#N/A</v>
      </c>
      <c r="O1193" s="11" t="e">
        <f t="shared" si="144"/>
        <v>#N/A</v>
      </c>
      <c r="P1193" s="11" t="e">
        <f t="shared" si="145"/>
        <v>#N/A</v>
      </c>
      <c r="Q1193" s="11" t="e">
        <f t="shared" si="146"/>
        <v>#N/A</v>
      </c>
      <c r="R1193" s="11" t="e">
        <f t="shared" ca="1" si="147"/>
        <v>#N/A</v>
      </c>
    </row>
    <row r="1194" spans="12:18" ht="18.75" customHeight="1">
      <c r="L1194" s="3" t="e">
        <f t="shared" si="148"/>
        <v>#N/A</v>
      </c>
      <c r="M1194" s="3" t="e">
        <f t="shared" si="142"/>
        <v>#N/A</v>
      </c>
      <c r="N1194" s="11" t="e">
        <f t="shared" si="143"/>
        <v>#N/A</v>
      </c>
      <c r="O1194" s="11" t="e">
        <f t="shared" si="144"/>
        <v>#N/A</v>
      </c>
      <c r="P1194" s="11" t="e">
        <f t="shared" si="145"/>
        <v>#N/A</v>
      </c>
      <c r="Q1194" s="11" t="e">
        <f t="shared" si="146"/>
        <v>#N/A</v>
      </c>
      <c r="R1194" s="11" t="e">
        <f t="shared" ca="1" si="147"/>
        <v>#N/A</v>
      </c>
    </row>
    <row r="1195" spans="12:18" ht="18.75" customHeight="1">
      <c r="L1195" s="3" t="e">
        <f t="shared" si="148"/>
        <v>#N/A</v>
      </c>
      <c r="M1195" s="3" t="e">
        <f t="shared" si="142"/>
        <v>#N/A</v>
      </c>
      <c r="N1195" s="11" t="e">
        <f t="shared" si="143"/>
        <v>#N/A</v>
      </c>
      <c r="O1195" s="11" t="e">
        <f t="shared" si="144"/>
        <v>#N/A</v>
      </c>
      <c r="P1195" s="11" t="e">
        <f t="shared" si="145"/>
        <v>#N/A</v>
      </c>
      <c r="Q1195" s="11" t="e">
        <f t="shared" si="146"/>
        <v>#N/A</v>
      </c>
      <c r="R1195" s="11" t="e">
        <f t="shared" ca="1" si="147"/>
        <v>#N/A</v>
      </c>
    </row>
    <row r="1196" spans="12:18" ht="18.75" customHeight="1">
      <c r="L1196" s="3" t="e">
        <f t="shared" si="148"/>
        <v>#N/A</v>
      </c>
      <c r="M1196" s="3" t="e">
        <f t="shared" si="142"/>
        <v>#N/A</v>
      </c>
      <c r="N1196" s="11" t="e">
        <f t="shared" si="143"/>
        <v>#N/A</v>
      </c>
      <c r="O1196" s="11" t="e">
        <f t="shared" si="144"/>
        <v>#N/A</v>
      </c>
      <c r="P1196" s="11" t="e">
        <f t="shared" si="145"/>
        <v>#N/A</v>
      </c>
      <c r="Q1196" s="11" t="e">
        <f t="shared" si="146"/>
        <v>#N/A</v>
      </c>
      <c r="R1196" s="11" t="e">
        <f t="shared" ca="1" si="147"/>
        <v>#N/A</v>
      </c>
    </row>
    <row r="1197" spans="12:18" ht="18.75" customHeight="1">
      <c r="L1197" s="3" t="e">
        <f t="shared" si="148"/>
        <v>#N/A</v>
      </c>
      <c r="M1197" s="3" t="e">
        <f t="shared" ref="M1197:M1260" si="149">IF(OR(B1197&gt;J$7,B1197=""),NA(),B1197)</f>
        <v>#N/A</v>
      </c>
      <c r="N1197" s="11" t="e">
        <f t="shared" ref="N1197:N1260" si="150">(M1197-1)*J$5+1</f>
        <v>#N/A</v>
      </c>
      <c r="O1197" s="11" t="e">
        <f t="shared" ref="O1197:O1260" si="151">M1197*J$5</f>
        <v>#N/A</v>
      </c>
      <c r="P1197" s="11" t="e">
        <f t="shared" ref="P1197:P1260" si="152">(N1197+O1197)/2*G$5+G$6</f>
        <v>#N/A</v>
      </c>
      <c r="Q1197" s="11" t="e">
        <f t="shared" ref="Q1197:Q1260" si="153">IF(J$6="B",M1197,P1197)</f>
        <v>#N/A</v>
      </c>
      <c r="R1197" s="11" t="e">
        <f t="shared" ref="R1197:R1260" ca="1" si="154">SUM(OFFSET(INDIRECT("C"&amp;TEXT(5+(M1197-1)*J$5,"#")),0,0,J$5,1))</f>
        <v>#N/A</v>
      </c>
    </row>
    <row r="1198" spans="12:18" ht="18.75" customHeight="1">
      <c r="L1198" s="3" t="e">
        <f t="shared" ref="L1198:L1261" si="155">IF(B1198="",NA(),ROUNDUP(B1198/J$5,0))</f>
        <v>#N/A</v>
      </c>
      <c r="M1198" s="3" t="e">
        <f t="shared" si="149"/>
        <v>#N/A</v>
      </c>
      <c r="N1198" s="11" t="e">
        <f t="shared" si="150"/>
        <v>#N/A</v>
      </c>
      <c r="O1198" s="11" t="e">
        <f t="shared" si="151"/>
        <v>#N/A</v>
      </c>
      <c r="P1198" s="11" t="e">
        <f t="shared" si="152"/>
        <v>#N/A</v>
      </c>
      <c r="Q1198" s="11" t="e">
        <f t="shared" si="153"/>
        <v>#N/A</v>
      </c>
      <c r="R1198" s="11" t="e">
        <f t="shared" ca="1" si="154"/>
        <v>#N/A</v>
      </c>
    </row>
    <row r="1199" spans="12:18" ht="18.75" customHeight="1">
      <c r="L1199" s="3" t="e">
        <f t="shared" si="155"/>
        <v>#N/A</v>
      </c>
      <c r="M1199" s="3" t="e">
        <f t="shared" si="149"/>
        <v>#N/A</v>
      </c>
      <c r="N1199" s="11" t="e">
        <f t="shared" si="150"/>
        <v>#N/A</v>
      </c>
      <c r="O1199" s="11" t="e">
        <f t="shared" si="151"/>
        <v>#N/A</v>
      </c>
      <c r="P1199" s="11" t="e">
        <f t="shared" si="152"/>
        <v>#N/A</v>
      </c>
      <c r="Q1199" s="11" t="e">
        <f t="shared" si="153"/>
        <v>#N/A</v>
      </c>
      <c r="R1199" s="11" t="e">
        <f t="shared" ca="1" si="154"/>
        <v>#N/A</v>
      </c>
    </row>
    <row r="1200" spans="12:18" ht="18.75" customHeight="1">
      <c r="L1200" s="3" t="e">
        <f t="shared" si="155"/>
        <v>#N/A</v>
      </c>
      <c r="M1200" s="3" t="e">
        <f t="shared" si="149"/>
        <v>#N/A</v>
      </c>
      <c r="N1200" s="11" t="e">
        <f t="shared" si="150"/>
        <v>#N/A</v>
      </c>
      <c r="O1200" s="11" t="e">
        <f t="shared" si="151"/>
        <v>#N/A</v>
      </c>
      <c r="P1200" s="11" t="e">
        <f t="shared" si="152"/>
        <v>#N/A</v>
      </c>
      <c r="Q1200" s="11" t="e">
        <f t="shared" si="153"/>
        <v>#N/A</v>
      </c>
      <c r="R1200" s="11" t="e">
        <f t="shared" ca="1" si="154"/>
        <v>#N/A</v>
      </c>
    </row>
    <row r="1201" spans="12:18" ht="18.75" customHeight="1">
      <c r="L1201" s="3" t="e">
        <f t="shared" si="155"/>
        <v>#N/A</v>
      </c>
      <c r="M1201" s="3" t="e">
        <f t="shared" si="149"/>
        <v>#N/A</v>
      </c>
      <c r="N1201" s="11" t="e">
        <f t="shared" si="150"/>
        <v>#N/A</v>
      </c>
      <c r="O1201" s="11" t="e">
        <f t="shared" si="151"/>
        <v>#N/A</v>
      </c>
      <c r="P1201" s="11" t="e">
        <f t="shared" si="152"/>
        <v>#N/A</v>
      </c>
      <c r="Q1201" s="11" t="e">
        <f t="shared" si="153"/>
        <v>#N/A</v>
      </c>
      <c r="R1201" s="11" t="e">
        <f t="shared" ca="1" si="154"/>
        <v>#N/A</v>
      </c>
    </row>
    <row r="1202" spans="12:18" ht="18.75" customHeight="1">
      <c r="L1202" s="3" t="e">
        <f t="shared" si="155"/>
        <v>#N/A</v>
      </c>
      <c r="M1202" s="3" t="e">
        <f t="shared" si="149"/>
        <v>#N/A</v>
      </c>
      <c r="N1202" s="11" t="e">
        <f t="shared" si="150"/>
        <v>#N/A</v>
      </c>
      <c r="O1202" s="11" t="e">
        <f t="shared" si="151"/>
        <v>#N/A</v>
      </c>
      <c r="P1202" s="11" t="e">
        <f t="shared" si="152"/>
        <v>#N/A</v>
      </c>
      <c r="Q1202" s="11" t="e">
        <f t="shared" si="153"/>
        <v>#N/A</v>
      </c>
      <c r="R1202" s="11" t="e">
        <f t="shared" ca="1" si="154"/>
        <v>#N/A</v>
      </c>
    </row>
    <row r="1203" spans="12:18" ht="18.75" customHeight="1">
      <c r="L1203" s="3" t="e">
        <f t="shared" si="155"/>
        <v>#N/A</v>
      </c>
      <c r="M1203" s="3" t="e">
        <f t="shared" si="149"/>
        <v>#N/A</v>
      </c>
      <c r="N1203" s="11" t="e">
        <f t="shared" si="150"/>
        <v>#N/A</v>
      </c>
      <c r="O1203" s="11" t="e">
        <f t="shared" si="151"/>
        <v>#N/A</v>
      </c>
      <c r="P1203" s="11" t="e">
        <f t="shared" si="152"/>
        <v>#N/A</v>
      </c>
      <c r="Q1203" s="11" t="e">
        <f t="shared" si="153"/>
        <v>#N/A</v>
      </c>
      <c r="R1203" s="11" t="e">
        <f t="shared" ca="1" si="154"/>
        <v>#N/A</v>
      </c>
    </row>
    <row r="1204" spans="12:18" ht="18.75" customHeight="1">
      <c r="L1204" s="3" t="e">
        <f t="shared" si="155"/>
        <v>#N/A</v>
      </c>
      <c r="M1204" s="3" t="e">
        <f t="shared" si="149"/>
        <v>#N/A</v>
      </c>
      <c r="N1204" s="11" t="e">
        <f t="shared" si="150"/>
        <v>#N/A</v>
      </c>
      <c r="O1204" s="11" t="e">
        <f t="shared" si="151"/>
        <v>#N/A</v>
      </c>
      <c r="P1204" s="11" t="e">
        <f t="shared" si="152"/>
        <v>#N/A</v>
      </c>
      <c r="Q1204" s="11" t="e">
        <f t="shared" si="153"/>
        <v>#N/A</v>
      </c>
      <c r="R1204" s="11" t="e">
        <f t="shared" ca="1" si="154"/>
        <v>#N/A</v>
      </c>
    </row>
    <row r="1205" spans="12:18" ht="18.75" customHeight="1">
      <c r="L1205" s="3" t="e">
        <f t="shared" si="155"/>
        <v>#N/A</v>
      </c>
      <c r="M1205" s="3" t="e">
        <f t="shared" si="149"/>
        <v>#N/A</v>
      </c>
      <c r="N1205" s="11" t="e">
        <f t="shared" si="150"/>
        <v>#N/A</v>
      </c>
      <c r="O1205" s="11" t="e">
        <f t="shared" si="151"/>
        <v>#N/A</v>
      </c>
      <c r="P1205" s="11" t="e">
        <f t="shared" si="152"/>
        <v>#N/A</v>
      </c>
      <c r="Q1205" s="11" t="e">
        <f t="shared" si="153"/>
        <v>#N/A</v>
      </c>
      <c r="R1205" s="11" t="e">
        <f t="shared" ca="1" si="154"/>
        <v>#N/A</v>
      </c>
    </row>
    <row r="1206" spans="12:18" ht="18.75" customHeight="1">
      <c r="L1206" s="3" t="e">
        <f t="shared" si="155"/>
        <v>#N/A</v>
      </c>
      <c r="M1206" s="3" t="e">
        <f t="shared" si="149"/>
        <v>#N/A</v>
      </c>
      <c r="N1206" s="11" t="e">
        <f t="shared" si="150"/>
        <v>#N/A</v>
      </c>
      <c r="O1206" s="11" t="e">
        <f t="shared" si="151"/>
        <v>#N/A</v>
      </c>
      <c r="P1206" s="11" t="e">
        <f t="shared" si="152"/>
        <v>#N/A</v>
      </c>
      <c r="Q1206" s="11" t="e">
        <f t="shared" si="153"/>
        <v>#N/A</v>
      </c>
      <c r="R1206" s="11" t="e">
        <f t="shared" ca="1" si="154"/>
        <v>#N/A</v>
      </c>
    </row>
    <row r="1207" spans="12:18" ht="18.75" customHeight="1">
      <c r="L1207" s="3" t="e">
        <f t="shared" si="155"/>
        <v>#N/A</v>
      </c>
      <c r="M1207" s="3" t="e">
        <f t="shared" si="149"/>
        <v>#N/A</v>
      </c>
      <c r="N1207" s="11" t="e">
        <f t="shared" si="150"/>
        <v>#N/A</v>
      </c>
      <c r="O1207" s="11" t="e">
        <f t="shared" si="151"/>
        <v>#N/A</v>
      </c>
      <c r="P1207" s="11" t="e">
        <f t="shared" si="152"/>
        <v>#N/A</v>
      </c>
      <c r="Q1207" s="11" t="e">
        <f t="shared" si="153"/>
        <v>#N/A</v>
      </c>
      <c r="R1207" s="11" t="e">
        <f t="shared" ca="1" si="154"/>
        <v>#N/A</v>
      </c>
    </row>
    <row r="1208" spans="12:18" ht="18.75" customHeight="1">
      <c r="L1208" s="3" t="e">
        <f t="shared" si="155"/>
        <v>#N/A</v>
      </c>
      <c r="M1208" s="3" t="e">
        <f t="shared" si="149"/>
        <v>#N/A</v>
      </c>
      <c r="N1208" s="11" t="e">
        <f t="shared" si="150"/>
        <v>#N/A</v>
      </c>
      <c r="O1208" s="11" t="e">
        <f t="shared" si="151"/>
        <v>#N/A</v>
      </c>
      <c r="P1208" s="11" t="e">
        <f t="shared" si="152"/>
        <v>#N/A</v>
      </c>
      <c r="Q1208" s="11" t="e">
        <f t="shared" si="153"/>
        <v>#N/A</v>
      </c>
      <c r="R1208" s="11" t="e">
        <f t="shared" ca="1" si="154"/>
        <v>#N/A</v>
      </c>
    </row>
    <row r="1209" spans="12:18" ht="18.75" customHeight="1">
      <c r="L1209" s="3" t="e">
        <f t="shared" si="155"/>
        <v>#N/A</v>
      </c>
      <c r="M1209" s="3" t="e">
        <f t="shared" si="149"/>
        <v>#N/A</v>
      </c>
      <c r="N1209" s="11" t="e">
        <f t="shared" si="150"/>
        <v>#N/A</v>
      </c>
      <c r="O1209" s="11" t="e">
        <f t="shared" si="151"/>
        <v>#N/A</v>
      </c>
      <c r="P1209" s="11" t="e">
        <f t="shared" si="152"/>
        <v>#N/A</v>
      </c>
      <c r="Q1209" s="11" t="e">
        <f t="shared" si="153"/>
        <v>#N/A</v>
      </c>
      <c r="R1209" s="11" t="e">
        <f t="shared" ca="1" si="154"/>
        <v>#N/A</v>
      </c>
    </row>
    <row r="1210" spans="12:18" ht="18.75" customHeight="1">
      <c r="L1210" s="3" t="e">
        <f t="shared" si="155"/>
        <v>#N/A</v>
      </c>
      <c r="M1210" s="3" t="e">
        <f t="shared" si="149"/>
        <v>#N/A</v>
      </c>
      <c r="N1210" s="11" t="e">
        <f t="shared" si="150"/>
        <v>#N/A</v>
      </c>
      <c r="O1210" s="11" t="e">
        <f t="shared" si="151"/>
        <v>#N/A</v>
      </c>
      <c r="P1210" s="11" t="e">
        <f t="shared" si="152"/>
        <v>#N/A</v>
      </c>
      <c r="Q1210" s="11" t="e">
        <f t="shared" si="153"/>
        <v>#N/A</v>
      </c>
      <c r="R1210" s="11" t="e">
        <f t="shared" ca="1" si="154"/>
        <v>#N/A</v>
      </c>
    </row>
    <row r="1211" spans="12:18" ht="18.75" customHeight="1">
      <c r="L1211" s="3" t="e">
        <f t="shared" si="155"/>
        <v>#N/A</v>
      </c>
      <c r="M1211" s="3" t="e">
        <f t="shared" si="149"/>
        <v>#N/A</v>
      </c>
      <c r="N1211" s="11" t="e">
        <f t="shared" si="150"/>
        <v>#N/A</v>
      </c>
      <c r="O1211" s="11" t="e">
        <f t="shared" si="151"/>
        <v>#N/A</v>
      </c>
      <c r="P1211" s="11" t="e">
        <f t="shared" si="152"/>
        <v>#N/A</v>
      </c>
      <c r="Q1211" s="11" t="e">
        <f t="shared" si="153"/>
        <v>#N/A</v>
      </c>
      <c r="R1211" s="11" t="e">
        <f t="shared" ca="1" si="154"/>
        <v>#N/A</v>
      </c>
    </row>
    <row r="1212" spans="12:18" ht="18.75" customHeight="1">
      <c r="L1212" s="3" t="e">
        <f t="shared" si="155"/>
        <v>#N/A</v>
      </c>
      <c r="M1212" s="3" t="e">
        <f t="shared" si="149"/>
        <v>#N/A</v>
      </c>
      <c r="N1212" s="11" t="e">
        <f t="shared" si="150"/>
        <v>#N/A</v>
      </c>
      <c r="O1212" s="11" t="e">
        <f t="shared" si="151"/>
        <v>#N/A</v>
      </c>
      <c r="P1212" s="11" t="e">
        <f t="shared" si="152"/>
        <v>#N/A</v>
      </c>
      <c r="Q1212" s="11" t="e">
        <f t="shared" si="153"/>
        <v>#N/A</v>
      </c>
      <c r="R1212" s="11" t="e">
        <f t="shared" ca="1" si="154"/>
        <v>#N/A</v>
      </c>
    </row>
    <row r="1213" spans="12:18" ht="18.75" customHeight="1">
      <c r="L1213" s="3" t="e">
        <f t="shared" si="155"/>
        <v>#N/A</v>
      </c>
      <c r="M1213" s="3" t="e">
        <f t="shared" si="149"/>
        <v>#N/A</v>
      </c>
      <c r="N1213" s="11" t="e">
        <f t="shared" si="150"/>
        <v>#N/A</v>
      </c>
      <c r="O1213" s="11" t="e">
        <f t="shared" si="151"/>
        <v>#N/A</v>
      </c>
      <c r="P1213" s="11" t="e">
        <f t="shared" si="152"/>
        <v>#N/A</v>
      </c>
      <c r="Q1213" s="11" t="e">
        <f t="shared" si="153"/>
        <v>#N/A</v>
      </c>
      <c r="R1213" s="11" t="e">
        <f t="shared" ca="1" si="154"/>
        <v>#N/A</v>
      </c>
    </row>
    <row r="1214" spans="12:18" ht="18.75" customHeight="1">
      <c r="L1214" s="3" t="e">
        <f t="shared" si="155"/>
        <v>#N/A</v>
      </c>
      <c r="M1214" s="3" t="e">
        <f t="shared" si="149"/>
        <v>#N/A</v>
      </c>
      <c r="N1214" s="11" t="e">
        <f t="shared" si="150"/>
        <v>#N/A</v>
      </c>
      <c r="O1214" s="11" t="e">
        <f t="shared" si="151"/>
        <v>#N/A</v>
      </c>
      <c r="P1214" s="11" t="e">
        <f t="shared" si="152"/>
        <v>#N/A</v>
      </c>
      <c r="Q1214" s="11" t="e">
        <f t="shared" si="153"/>
        <v>#N/A</v>
      </c>
      <c r="R1214" s="11" t="e">
        <f t="shared" ca="1" si="154"/>
        <v>#N/A</v>
      </c>
    </row>
    <row r="1215" spans="12:18" ht="18.75" customHeight="1">
      <c r="L1215" s="3" t="e">
        <f t="shared" si="155"/>
        <v>#N/A</v>
      </c>
      <c r="M1215" s="3" t="e">
        <f t="shared" si="149"/>
        <v>#N/A</v>
      </c>
      <c r="N1215" s="11" t="e">
        <f t="shared" si="150"/>
        <v>#N/A</v>
      </c>
      <c r="O1215" s="11" t="e">
        <f t="shared" si="151"/>
        <v>#N/A</v>
      </c>
      <c r="P1215" s="11" t="e">
        <f t="shared" si="152"/>
        <v>#N/A</v>
      </c>
      <c r="Q1215" s="11" t="e">
        <f t="shared" si="153"/>
        <v>#N/A</v>
      </c>
      <c r="R1215" s="11" t="e">
        <f t="shared" ca="1" si="154"/>
        <v>#N/A</v>
      </c>
    </row>
    <row r="1216" spans="12:18" ht="18.75" customHeight="1">
      <c r="L1216" s="3" t="e">
        <f t="shared" si="155"/>
        <v>#N/A</v>
      </c>
      <c r="M1216" s="3" t="e">
        <f t="shared" si="149"/>
        <v>#N/A</v>
      </c>
      <c r="N1216" s="11" t="e">
        <f t="shared" si="150"/>
        <v>#N/A</v>
      </c>
      <c r="O1216" s="11" t="e">
        <f t="shared" si="151"/>
        <v>#N/A</v>
      </c>
      <c r="P1216" s="11" t="e">
        <f t="shared" si="152"/>
        <v>#N/A</v>
      </c>
      <c r="Q1216" s="11" t="e">
        <f t="shared" si="153"/>
        <v>#N/A</v>
      </c>
      <c r="R1216" s="11" t="e">
        <f t="shared" ca="1" si="154"/>
        <v>#N/A</v>
      </c>
    </row>
    <row r="1217" spans="12:18" ht="18.75" customHeight="1">
      <c r="L1217" s="3" t="e">
        <f t="shared" si="155"/>
        <v>#N/A</v>
      </c>
      <c r="M1217" s="3" t="e">
        <f t="shared" si="149"/>
        <v>#N/A</v>
      </c>
      <c r="N1217" s="11" t="e">
        <f t="shared" si="150"/>
        <v>#N/A</v>
      </c>
      <c r="O1217" s="11" t="e">
        <f t="shared" si="151"/>
        <v>#N/A</v>
      </c>
      <c r="P1217" s="11" t="e">
        <f t="shared" si="152"/>
        <v>#N/A</v>
      </c>
      <c r="Q1217" s="11" t="e">
        <f t="shared" si="153"/>
        <v>#N/A</v>
      </c>
      <c r="R1217" s="11" t="e">
        <f t="shared" ca="1" si="154"/>
        <v>#N/A</v>
      </c>
    </row>
    <row r="1218" spans="12:18" ht="18.75" customHeight="1">
      <c r="L1218" s="3" t="e">
        <f t="shared" si="155"/>
        <v>#N/A</v>
      </c>
      <c r="M1218" s="3" t="e">
        <f t="shared" si="149"/>
        <v>#N/A</v>
      </c>
      <c r="N1218" s="11" t="e">
        <f t="shared" si="150"/>
        <v>#N/A</v>
      </c>
      <c r="O1218" s="11" t="e">
        <f t="shared" si="151"/>
        <v>#N/A</v>
      </c>
      <c r="P1218" s="11" t="e">
        <f t="shared" si="152"/>
        <v>#N/A</v>
      </c>
      <c r="Q1218" s="11" t="e">
        <f t="shared" si="153"/>
        <v>#N/A</v>
      </c>
      <c r="R1218" s="11" t="e">
        <f t="shared" ca="1" si="154"/>
        <v>#N/A</v>
      </c>
    </row>
    <row r="1219" spans="12:18" ht="18.75" customHeight="1">
      <c r="L1219" s="3" t="e">
        <f t="shared" si="155"/>
        <v>#N/A</v>
      </c>
      <c r="M1219" s="3" t="e">
        <f t="shared" si="149"/>
        <v>#N/A</v>
      </c>
      <c r="N1219" s="11" t="e">
        <f t="shared" si="150"/>
        <v>#N/A</v>
      </c>
      <c r="O1219" s="11" t="e">
        <f t="shared" si="151"/>
        <v>#N/A</v>
      </c>
      <c r="P1219" s="11" t="e">
        <f t="shared" si="152"/>
        <v>#N/A</v>
      </c>
      <c r="Q1219" s="11" t="e">
        <f t="shared" si="153"/>
        <v>#N/A</v>
      </c>
      <c r="R1219" s="11" t="e">
        <f t="shared" ca="1" si="154"/>
        <v>#N/A</v>
      </c>
    </row>
    <row r="1220" spans="12:18" ht="18.75" customHeight="1">
      <c r="L1220" s="3" t="e">
        <f t="shared" si="155"/>
        <v>#N/A</v>
      </c>
      <c r="M1220" s="3" t="e">
        <f t="shared" si="149"/>
        <v>#N/A</v>
      </c>
      <c r="N1220" s="11" t="e">
        <f t="shared" si="150"/>
        <v>#N/A</v>
      </c>
      <c r="O1220" s="11" t="e">
        <f t="shared" si="151"/>
        <v>#N/A</v>
      </c>
      <c r="P1220" s="11" t="e">
        <f t="shared" si="152"/>
        <v>#N/A</v>
      </c>
      <c r="Q1220" s="11" t="e">
        <f t="shared" si="153"/>
        <v>#N/A</v>
      </c>
      <c r="R1220" s="11" t="e">
        <f t="shared" ca="1" si="154"/>
        <v>#N/A</v>
      </c>
    </row>
    <row r="1221" spans="12:18" ht="18.75" customHeight="1">
      <c r="L1221" s="3" t="e">
        <f t="shared" si="155"/>
        <v>#N/A</v>
      </c>
      <c r="M1221" s="3" t="e">
        <f t="shared" si="149"/>
        <v>#N/A</v>
      </c>
      <c r="N1221" s="11" t="e">
        <f t="shared" si="150"/>
        <v>#N/A</v>
      </c>
      <c r="O1221" s="11" t="e">
        <f t="shared" si="151"/>
        <v>#N/A</v>
      </c>
      <c r="P1221" s="11" t="e">
        <f t="shared" si="152"/>
        <v>#N/A</v>
      </c>
      <c r="Q1221" s="11" t="e">
        <f t="shared" si="153"/>
        <v>#N/A</v>
      </c>
      <c r="R1221" s="11" t="e">
        <f t="shared" ca="1" si="154"/>
        <v>#N/A</v>
      </c>
    </row>
    <row r="1222" spans="12:18" ht="18.75" customHeight="1">
      <c r="L1222" s="3" t="e">
        <f t="shared" si="155"/>
        <v>#N/A</v>
      </c>
      <c r="M1222" s="3" t="e">
        <f t="shared" si="149"/>
        <v>#N/A</v>
      </c>
      <c r="N1222" s="11" t="e">
        <f t="shared" si="150"/>
        <v>#N/A</v>
      </c>
      <c r="O1222" s="11" t="e">
        <f t="shared" si="151"/>
        <v>#N/A</v>
      </c>
      <c r="P1222" s="11" t="e">
        <f t="shared" si="152"/>
        <v>#N/A</v>
      </c>
      <c r="Q1222" s="11" t="e">
        <f t="shared" si="153"/>
        <v>#N/A</v>
      </c>
      <c r="R1222" s="11" t="e">
        <f t="shared" ca="1" si="154"/>
        <v>#N/A</v>
      </c>
    </row>
    <row r="1223" spans="12:18" ht="18.75" customHeight="1">
      <c r="L1223" s="3" t="e">
        <f t="shared" si="155"/>
        <v>#N/A</v>
      </c>
      <c r="M1223" s="3" t="e">
        <f t="shared" si="149"/>
        <v>#N/A</v>
      </c>
      <c r="N1223" s="11" t="e">
        <f t="shared" si="150"/>
        <v>#N/A</v>
      </c>
      <c r="O1223" s="11" t="e">
        <f t="shared" si="151"/>
        <v>#N/A</v>
      </c>
      <c r="P1223" s="11" t="e">
        <f t="shared" si="152"/>
        <v>#N/A</v>
      </c>
      <c r="Q1223" s="11" t="e">
        <f t="shared" si="153"/>
        <v>#N/A</v>
      </c>
      <c r="R1223" s="11" t="e">
        <f t="shared" ca="1" si="154"/>
        <v>#N/A</v>
      </c>
    </row>
    <row r="1224" spans="12:18" ht="18.75" customHeight="1">
      <c r="L1224" s="3" t="e">
        <f t="shared" si="155"/>
        <v>#N/A</v>
      </c>
      <c r="M1224" s="3" t="e">
        <f t="shared" si="149"/>
        <v>#N/A</v>
      </c>
      <c r="N1224" s="11" t="e">
        <f t="shared" si="150"/>
        <v>#N/A</v>
      </c>
      <c r="O1224" s="11" t="e">
        <f t="shared" si="151"/>
        <v>#N/A</v>
      </c>
      <c r="P1224" s="11" t="e">
        <f t="shared" si="152"/>
        <v>#N/A</v>
      </c>
      <c r="Q1224" s="11" t="e">
        <f t="shared" si="153"/>
        <v>#N/A</v>
      </c>
      <c r="R1224" s="11" t="e">
        <f t="shared" ca="1" si="154"/>
        <v>#N/A</v>
      </c>
    </row>
    <row r="1225" spans="12:18" ht="18.75" customHeight="1">
      <c r="L1225" s="3" t="e">
        <f t="shared" si="155"/>
        <v>#N/A</v>
      </c>
      <c r="M1225" s="3" t="e">
        <f t="shared" si="149"/>
        <v>#N/A</v>
      </c>
      <c r="N1225" s="11" t="e">
        <f t="shared" si="150"/>
        <v>#N/A</v>
      </c>
      <c r="O1225" s="11" t="e">
        <f t="shared" si="151"/>
        <v>#N/A</v>
      </c>
      <c r="P1225" s="11" t="e">
        <f t="shared" si="152"/>
        <v>#N/A</v>
      </c>
      <c r="Q1225" s="11" t="e">
        <f t="shared" si="153"/>
        <v>#N/A</v>
      </c>
      <c r="R1225" s="11" t="e">
        <f t="shared" ca="1" si="154"/>
        <v>#N/A</v>
      </c>
    </row>
    <row r="1226" spans="12:18" ht="18.75" customHeight="1">
      <c r="L1226" s="3" t="e">
        <f t="shared" si="155"/>
        <v>#N/A</v>
      </c>
      <c r="M1226" s="3" t="e">
        <f t="shared" si="149"/>
        <v>#N/A</v>
      </c>
      <c r="N1226" s="11" t="e">
        <f t="shared" si="150"/>
        <v>#N/A</v>
      </c>
      <c r="O1226" s="11" t="e">
        <f t="shared" si="151"/>
        <v>#N/A</v>
      </c>
      <c r="P1226" s="11" t="e">
        <f t="shared" si="152"/>
        <v>#N/A</v>
      </c>
      <c r="Q1226" s="11" t="e">
        <f t="shared" si="153"/>
        <v>#N/A</v>
      </c>
      <c r="R1226" s="11" t="e">
        <f t="shared" ca="1" si="154"/>
        <v>#N/A</v>
      </c>
    </row>
    <row r="1227" spans="12:18" ht="18.75" customHeight="1">
      <c r="L1227" s="3" t="e">
        <f t="shared" si="155"/>
        <v>#N/A</v>
      </c>
      <c r="M1227" s="3" t="e">
        <f t="shared" si="149"/>
        <v>#N/A</v>
      </c>
      <c r="N1227" s="11" t="e">
        <f t="shared" si="150"/>
        <v>#N/A</v>
      </c>
      <c r="O1227" s="11" t="e">
        <f t="shared" si="151"/>
        <v>#N/A</v>
      </c>
      <c r="P1227" s="11" t="e">
        <f t="shared" si="152"/>
        <v>#N/A</v>
      </c>
      <c r="Q1227" s="11" t="e">
        <f t="shared" si="153"/>
        <v>#N/A</v>
      </c>
      <c r="R1227" s="11" t="e">
        <f t="shared" ca="1" si="154"/>
        <v>#N/A</v>
      </c>
    </row>
    <row r="1228" spans="12:18" ht="18.75" customHeight="1">
      <c r="L1228" s="3" t="e">
        <f t="shared" si="155"/>
        <v>#N/A</v>
      </c>
      <c r="M1228" s="3" t="e">
        <f t="shared" si="149"/>
        <v>#N/A</v>
      </c>
      <c r="N1228" s="11" t="e">
        <f t="shared" si="150"/>
        <v>#N/A</v>
      </c>
      <c r="O1228" s="11" t="e">
        <f t="shared" si="151"/>
        <v>#N/A</v>
      </c>
      <c r="P1228" s="11" t="e">
        <f t="shared" si="152"/>
        <v>#N/A</v>
      </c>
      <c r="Q1228" s="11" t="e">
        <f t="shared" si="153"/>
        <v>#N/A</v>
      </c>
      <c r="R1228" s="11" t="e">
        <f t="shared" ca="1" si="154"/>
        <v>#N/A</v>
      </c>
    </row>
    <row r="1229" spans="12:18" ht="18.75" customHeight="1">
      <c r="L1229" s="3" t="e">
        <f t="shared" si="155"/>
        <v>#N/A</v>
      </c>
      <c r="M1229" s="3" t="e">
        <f t="shared" si="149"/>
        <v>#N/A</v>
      </c>
      <c r="N1229" s="11" t="e">
        <f t="shared" si="150"/>
        <v>#N/A</v>
      </c>
      <c r="O1229" s="11" t="e">
        <f t="shared" si="151"/>
        <v>#N/A</v>
      </c>
      <c r="P1229" s="11" t="e">
        <f t="shared" si="152"/>
        <v>#N/A</v>
      </c>
      <c r="Q1229" s="11" t="e">
        <f t="shared" si="153"/>
        <v>#N/A</v>
      </c>
      <c r="R1229" s="11" t="e">
        <f t="shared" ca="1" si="154"/>
        <v>#N/A</v>
      </c>
    </row>
    <row r="1230" spans="12:18" ht="18.75" customHeight="1">
      <c r="L1230" s="3" t="e">
        <f t="shared" si="155"/>
        <v>#N/A</v>
      </c>
      <c r="M1230" s="3" t="e">
        <f t="shared" si="149"/>
        <v>#N/A</v>
      </c>
      <c r="N1230" s="11" t="e">
        <f t="shared" si="150"/>
        <v>#N/A</v>
      </c>
      <c r="O1230" s="11" t="e">
        <f t="shared" si="151"/>
        <v>#N/A</v>
      </c>
      <c r="P1230" s="11" t="e">
        <f t="shared" si="152"/>
        <v>#N/A</v>
      </c>
      <c r="Q1230" s="11" t="e">
        <f t="shared" si="153"/>
        <v>#N/A</v>
      </c>
      <c r="R1230" s="11" t="e">
        <f t="shared" ca="1" si="154"/>
        <v>#N/A</v>
      </c>
    </row>
    <row r="1231" spans="12:18" ht="18.75" customHeight="1">
      <c r="L1231" s="3" t="e">
        <f t="shared" si="155"/>
        <v>#N/A</v>
      </c>
      <c r="M1231" s="3" t="e">
        <f t="shared" si="149"/>
        <v>#N/A</v>
      </c>
      <c r="N1231" s="11" t="e">
        <f t="shared" si="150"/>
        <v>#N/A</v>
      </c>
      <c r="O1231" s="11" t="e">
        <f t="shared" si="151"/>
        <v>#N/A</v>
      </c>
      <c r="P1231" s="11" t="e">
        <f t="shared" si="152"/>
        <v>#N/A</v>
      </c>
      <c r="Q1231" s="11" t="e">
        <f t="shared" si="153"/>
        <v>#N/A</v>
      </c>
      <c r="R1231" s="11" t="e">
        <f t="shared" ca="1" si="154"/>
        <v>#N/A</v>
      </c>
    </row>
    <row r="1232" spans="12:18" ht="18.75" customHeight="1">
      <c r="L1232" s="3" t="e">
        <f t="shared" si="155"/>
        <v>#N/A</v>
      </c>
      <c r="M1232" s="3" t="e">
        <f t="shared" si="149"/>
        <v>#N/A</v>
      </c>
      <c r="N1232" s="11" t="e">
        <f t="shared" si="150"/>
        <v>#N/A</v>
      </c>
      <c r="O1232" s="11" t="e">
        <f t="shared" si="151"/>
        <v>#N/A</v>
      </c>
      <c r="P1232" s="11" t="e">
        <f t="shared" si="152"/>
        <v>#N/A</v>
      </c>
      <c r="Q1232" s="11" t="e">
        <f t="shared" si="153"/>
        <v>#N/A</v>
      </c>
      <c r="R1232" s="11" t="e">
        <f t="shared" ca="1" si="154"/>
        <v>#N/A</v>
      </c>
    </row>
    <row r="1233" spans="12:18" ht="18.75" customHeight="1">
      <c r="L1233" s="3" t="e">
        <f t="shared" si="155"/>
        <v>#N/A</v>
      </c>
      <c r="M1233" s="3" t="e">
        <f t="shared" si="149"/>
        <v>#N/A</v>
      </c>
      <c r="N1233" s="11" t="e">
        <f t="shared" si="150"/>
        <v>#N/A</v>
      </c>
      <c r="O1233" s="11" t="e">
        <f t="shared" si="151"/>
        <v>#N/A</v>
      </c>
      <c r="P1233" s="11" t="e">
        <f t="shared" si="152"/>
        <v>#N/A</v>
      </c>
      <c r="Q1233" s="11" t="e">
        <f t="shared" si="153"/>
        <v>#N/A</v>
      </c>
      <c r="R1233" s="11" t="e">
        <f t="shared" ca="1" si="154"/>
        <v>#N/A</v>
      </c>
    </row>
    <row r="1234" spans="12:18" ht="18.75" customHeight="1">
      <c r="L1234" s="3" t="e">
        <f t="shared" si="155"/>
        <v>#N/A</v>
      </c>
      <c r="M1234" s="3" t="e">
        <f t="shared" si="149"/>
        <v>#N/A</v>
      </c>
      <c r="N1234" s="11" t="e">
        <f t="shared" si="150"/>
        <v>#N/A</v>
      </c>
      <c r="O1234" s="11" t="e">
        <f t="shared" si="151"/>
        <v>#N/A</v>
      </c>
      <c r="P1234" s="11" t="e">
        <f t="shared" si="152"/>
        <v>#N/A</v>
      </c>
      <c r="Q1234" s="11" t="e">
        <f t="shared" si="153"/>
        <v>#N/A</v>
      </c>
      <c r="R1234" s="11" t="e">
        <f t="shared" ca="1" si="154"/>
        <v>#N/A</v>
      </c>
    </row>
    <row r="1235" spans="12:18" ht="18.75" customHeight="1">
      <c r="L1235" s="3" t="e">
        <f t="shared" si="155"/>
        <v>#N/A</v>
      </c>
      <c r="M1235" s="3" t="e">
        <f t="shared" si="149"/>
        <v>#N/A</v>
      </c>
      <c r="N1235" s="11" t="e">
        <f t="shared" si="150"/>
        <v>#N/A</v>
      </c>
      <c r="O1235" s="11" t="e">
        <f t="shared" si="151"/>
        <v>#N/A</v>
      </c>
      <c r="P1235" s="11" t="e">
        <f t="shared" si="152"/>
        <v>#N/A</v>
      </c>
      <c r="Q1235" s="11" t="e">
        <f t="shared" si="153"/>
        <v>#N/A</v>
      </c>
      <c r="R1235" s="11" t="e">
        <f t="shared" ca="1" si="154"/>
        <v>#N/A</v>
      </c>
    </row>
    <row r="1236" spans="12:18" ht="18.75" customHeight="1">
      <c r="L1236" s="3" t="e">
        <f t="shared" si="155"/>
        <v>#N/A</v>
      </c>
      <c r="M1236" s="3" t="e">
        <f t="shared" si="149"/>
        <v>#N/A</v>
      </c>
      <c r="N1236" s="11" t="e">
        <f t="shared" si="150"/>
        <v>#N/A</v>
      </c>
      <c r="O1236" s="11" t="e">
        <f t="shared" si="151"/>
        <v>#N/A</v>
      </c>
      <c r="P1236" s="11" t="e">
        <f t="shared" si="152"/>
        <v>#N/A</v>
      </c>
      <c r="Q1236" s="11" t="e">
        <f t="shared" si="153"/>
        <v>#N/A</v>
      </c>
      <c r="R1236" s="11" t="e">
        <f t="shared" ca="1" si="154"/>
        <v>#N/A</v>
      </c>
    </row>
    <row r="1237" spans="12:18" ht="18.75" customHeight="1">
      <c r="L1237" s="3" t="e">
        <f t="shared" si="155"/>
        <v>#N/A</v>
      </c>
      <c r="M1237" s="3" t="e">
        <f t="shared" si="149"/>
        <v>#N/A</v>
      </c>
      <c r="N1237" s="11" t="e">
        <f t="shared" si="150"/>
        <v>#N/A</v>
      </c>
      <c r="O1237" s="11" t="e">
        <f t="shared" si="151"/>
        <v>#N/A</v>
      </c>
      <c r="P1237" s="11" t="e">
        <f t="shared" si="152"/>
        <v>#N/A</v>
      </c>
      <c r="Q1237" s="11" t="e">
        <f t="shared" si="153"/>
        <v>#N/A</v>
      </c>
      <c r="R1237" s="11" t="e">
        <f t="shared" ca="1" si="154"/>
        <v>#N/A</v>
      </c>
    </row>
    <row r="1238" spans="12:18" ht="18.75" customHeight="1">
      <c r="L1238" s="3" t="e">
        <f t="shared" si="155"/>
        <v>#N/A</v>
      </c>
      <c r="M1238" s="3" t="e">
        <f t="shared" si="149"/>
        <v>#N/A</v>
      </c>
      <c r="N1238" s="11" t="e">
        <f t="shared" si="150"/>
        <v>#N/A</v>
      </c>
      <c r="O1238" s="11" t="e">
        <f t="shared" si="151"/>
        <v>#N/A</v>
      </c>
      <c r="P1238" s="11" t="e">
        <f t="shared" si="152"/>
        <v>#N/A</v>
      </c>
      <c r="Q1238" s="11" t="e">
        <f t="shared" si="153"/>
        <v>#N/A</v>
      </c>
      <c r="R1238" s="11" t="e">
        <f t="shared" ca="1" si="154"/>
        <v>#N/A</v>
      </c>
    </row>
    <row r="1239" spans="12:18" ht="18.75" customHeight="1">
      <c r="L1239" s="3" t="e">
        <f t="shared" si="155"/>
        <v>#N/A</v>
      </c>
      <c r="M1239" s="3" t="e">
        <f t="shared" si="149"/>
        <v>#N/A</v>
      </c>
      <c r="N1239" s="11" t="e">
        <f t="shared" si="150"/>
        <v>#N/A</v>
      </c>
      <c r="O1239" s="11" t="e">
        <f t="shared" si="151"/>
        <v>#N/A</v>
      </c>
      <c r="P1239" s="11" t="e">
        <f t="shared" si="152"/>
        <v>#N/A</v>
      </c>
      <c r="Q1239" s="11" t="e">
        <f t="shared" si="153"/>
        <v>#N/A</v>
      </c>
      <c r="R1239" s="11" t="e">
        <f t="shared" ca="1" si="154"/>
        <v>#N/A</v>
      </c>
    </row>
    <row r="1240" spans="12:18" ht="18.75" customHeight="1">
      <c r="L1240" s="3" t="e">
        <f t="shared" si="155"/>
        <v>#N/A</v>
      </c>
      <c r="M1240" s="3" t="e">
        <f t="shared" si="149"/>
        <v>#N/A</v>
      </c>
      <c r="N1240" s="11" t="e">
        <f t="shared" si="150"/>
        <v>#N/A</v>
      </c>
      <c r="O1240" s="11" t="e">
        <f t="shared" si="151"/>
        <v>#N/A</v>
      </c>
      <c r="P1240" s="11" t="e">
        <f t="shared" si="152"/>
        <v>#N/A</v>
      </c>
      <c r="Q1240" s="11" t="e">
        <f t="shared" si="153"/>
        <v>#N/A</v>
      </c>
      <c r="R1240" s="11" t="e">
        <f t="shared" ca="1" si="154"/>
        <v>#N/A</v>
      </c>
    </row>
    <row r="1241" spans="12:18" ht="18.75" customHeight="1">
      <c r="L1241" s="3" t="e">
        <f t="shared" si="155"/>
        <v>#N/A</v>
      </c>
      <c r="M1241" s="3" t="e">
        <f t="shared" si="149"/>
        <v>#N/A</v>
      </c>
      <c r="N1241" s="11" t="e">
        <f t="shared" si="150"/>
        <v>#N/A</v>
      </c>
      <c r="O1241" s="11" t="e">
        <f t="shared" si="151"/>
        <v>#N/A</v>
      </c>
      <c r="P1241" s="11" t="e">
        <f t="shared" si="152"/>
        <v>#N/A</v>
      </c>
      <c r="Q1241" s="11" t="e">
        <f t="shared" si="153"/>
        <v>#N/A</v>
      </c>
      <c r="R1241" s="11" t="e">
        <f t="shared" ca="1" si="154"/>
        <v>#N/A</v>
      </c>
    </row>
    <row r="1242" spans="12:18" ht="18.75" customHeight="1">
      <c r="L1242" s="3" t="e">
        <f t="shared" si="155"/>
        <v>#N/A</v>
      </c>
      <c r="M1242" s="3" t="e">
        <f t="shared" si="149"/>
        <v>#N/A</v>
      </c>
      <c r="N1242" s="11" t="e">
        <f t="shared" si="150"/>
        <v>#N/A</v>
      </c>
      <c r="O1242" s="11" t="e">
        <f t="shared" si="151"/>
        <v>#N/A</v>
      </c>
      <c r="P1242" s="11" t="e">
        <f t="shared" si="152"/>
        <v>#N/A</v>
      </c>
      <c r="Q1242" s="11" t="e">
        <f t="shared" si="153"/>
        <v>#N/A</v>
      </c>
      <c r="R1242" s="11" t="e">
        <f t="shared" ca="1" si="154"/>
        <v>#N/A</v>
      </c>
    </row>
    <row r="1243" spans="12:18" ht="18.75" customHeight="1">
      <c r="L1243" s="3" t="e">
        <f t="shared" si="155"/>
        <v>#N/A</v>
      </c>
      <c r="M1243" s="3" t="e">
        <f t="shared" si="149"/>
        <v>#N/A</v>
      </c>
      <c r="N1243" s="11" t="e">
        <f t="shared" si="150"/>
        <v>#N/A</v>
      </c>
      <c r="O1243" s="11" t="e">
        <f t="shared" si="151"/>
        <v>#N/A</v>
      </c>
      <c r="P1243" s="11" t="e">
        <f t="shared" si="152"/>
        <v>#N/A</v>
      </c>
      <c r="Q1243" s="11" t="e">
        <f t="shared" si="153"/>
        <v>#N/A</v>
      </c>
      <c r="R1243" s="11" t="e">
        <f t="shared" ca="1" si="154"/>
        <v>#N/A</v>
      </c>
    </row>
    <row r="1244" spans="12:18" ht="18.75" customHeight="1">
      <c r="L1244" s="3" t="e">
        <f t="shared" si="155"/>
        <v>#N/A</v>
      </c>
      <c r="M1244" s="3" t="e">
        <f t="shared" si="149"/>
        <v>#N/A</v>
      </c>
      <c r="N1244" s="11" t="e">
        <f t="shared" si="150"/>
        <v>#N/A</v>
      </c>
      <c r="O1244" s="11" t="e">
        <f t="shared" si="151"/>
        <v>#N/A</v>
      </c>
      <c r="P1244" s="11" t="e">
        <f t="shared" si="152"/>
        <v>#N/A</v>
      </c>
      <c r="Q1244" s="11" t="e">
        <f t="shared" si="153"/>
        <v>#N/A</v>
      </c>
      <c r="R1244" s="11" t="e">
        <f t="shared" ca="1" si="154"/>
        <v>#N/A</v>
      </c>
    </row>
    <row r="1245" spans="12:18" ht="18.75" customHeight="1">
      <c r="L1245" s="3" t="e">
        <f t="shared" si="155"/>
        <v>#N/A</v>
      </c>
      <c r="M1245" s="3" t="e">
        <f t="shared" si="149"/>
        <v>#N/A</v>
      </c>
      <c r="N1245" s="11" t="e">
        <f t="shared" si="150"/>
        <v>#N/A</v>
      </c>
      <c r="O1245" s="11" t="e">
        <f t="shared" si="151"/>
        <v>#N/A</v>
      </c>
      <c r="P1245" s="11" t="e">
        <f t="shared" si="152"/>
        <v>#N/A</v>
      </c>
      <c r="Q1245" s="11" t="e">
        <f t="shared" si="153"/>
        <v>#N/A</v>
      </c>
      <c r="R1245" s="11" t="e">
        <f t="shared" ca="1" si="154"/>
        <v>#N/A</v>
      </c>
    </row>
    <row r="1246" spans="12:18" ht="18.75" customHeight="1">
      <c r="L1246" s="3" t="e">
        <f t="shared" si="155"/>
        <v>#N/A</v>
      </c>
      <c r="M1246" s="3" t="e">
        <f t="shared" si="149"/>
        <v>#N/A</v>
      </c>
      <c r="N1246" s="11" t="e">
        <f t="shared" si="150"/>
        <v>#N/A</v>
      </c>
      <c r="O1246" s="11" t="e">
        <f t="shared" si="151"/>
        <v>#N/A</v>
      </c>
      <c r="P1246" s="11" t="e">
        <f t="shared" si="152"/>
        <v>#N/A</v>
      </c>
      <c r="Q1246" s="11" t="e">
        <f t="shared" si="153"/>
        <v>#N/A</v>
      </c>
      <c r="R1246" s="11" t="e">
        <f t="shared" ca="1" si="154"/>
        <v>#N/A</v>
      </c>
    </row>
    <row r="1247" spans="12:18" ht="18.75" customHeight="1">
      <c r="L1247" s="3" t="e">
        <f t="shared" si="155"/>
        <v>#N/A</v>
      </c>
      <c r="M1247" s="3" t="e">
        <f t="shared" si="149"/>
        <v>#N/A</v>
      </c>
      <c r="N1247" s="11" t="e">
        <f t="shared" si="150"/>
        <v>#N/A</v>
      </c>
      <c r="O1247" s="11" t="e">
        <f t="shared" si="151"/>
        <v>#N/A</v>
      </c>
      <c r="P1247" s="11" t="e">
        <f t="shared" si="152"/>
        <v>#N/A</v>
      </c>
      <c r="Q1247" s="11" t="e">
        <f t="shared" si="153"/>
        <v>#N/A</v>
      </c>
      <c r="R1247" s="11" t="e">
        <f t="shared" ca="1" si="154"/>
        <v>#N/A</v>
      </c>
    </row>
    <row r="1248" spans="12:18" ht="18.75" customHeight="1">
      <c r="L1248" s="3" t="e">
        <f t="shared" si="155"/>
        <v>#N/A</v>
      </c>
      <c r="M1248" s="3" t="e">
        <f t="shared" si="149"/>
        <v>#N/A</v>
      </c>
      <c r="N1248" s="11" t="e">
        <f t="shared" si="150"/>
        <v>#N/A</v>
      </c>
      <c r="O1248" s="11" t="e">
        <f t="shared" si="151"/>
        <v>#N/A</v>
      </c>
      <c r="P1248" s="11" t="e">
        <f t="shared" si="152"/>
        <v>#N/A</v>
      </c>
      <c r="Q1248" s="11" t="e">
        <f t="shared" si="153"/>
        <v>#N/A</v>
      </c>
      <c r="R1248" s="11" t="e">
        <f t="shared" ca="1" si="154"/>
        <v>#N/A</v>
      </c>
    </row>
    <row r="1249" spans="12:18" ht="18.75" customHeight="1">
      <c r="L1249" s="3" t="e">
        <f t="shared" si="155"/>
        <v>#N/A</v>
      </c>
      <c r="M1249" s="3" t="e">
        <f t="shared" si="149"/>
        <v>#N/A</v>
      </c>
      <c r="N1249" s="11" t="e">
        <f t="shared" si="150"/>
        <v>#N/A</v>
      </c>
      <c r="O1249" s="11" t="e">
        <f t="shared" si="151"/>
        <v>#N/A</v>
      </c>
      <c r="P1249" s="11" t="e">
        <f t="shared" si="152"/>
        <v>#N/A</v>
      </c>
      <c r="Q1249" s="11" t="e">
        <f t="shared" si="153"/>
        <v>#N/A</v>
      </c>
      <c r="R1249" s="11" t="e">
        <f t="shared" ca="1" si="154"/>
        <v>#N/A</v>
      </c>
    </row>
    <row r="1250" spans="12:18" ht="18.75" customHeight="1">
      <c r="L1250" s="3" t="e">
        <f t="shared" si="155"/>
        <v>#N/A</v>
      </c>
      <c r="M1250" s="3" t="e">
        <f t="shared" si="149"/>
        <v>#N/A</v>
      </c>
      <c r="N1250" s="11" t="e">
        <f t="shared" si="150"/>
        <v>#N/A</v>
      </c>
      <c r="O1250" s="11" t="e">
        <f t="shared" si="151"/>
        <v>#N/A</v>
      </c>
      <c r="P1250" s="11" t="e">
        <f t="shared" si="152"/>
        <v>#N/A</v>
      </c>
      <c r="Q1250" s="11" t="e">
        <f t="shared" si="153"/>
        <v>#N/A</v>
      </c>
      <c r="R1250" s="11" t="e">
        <f t="shared" ca="1" si="154"/>
        <v>#N/A</v>
      </c>
    </row>
    <row r="1251" spans="12:18" ht="18.75" customHeight="1">
      <c r="L1251" s="3" t="e">
        <f t="shared" si="155"/>
        <v>#N/A</v>
      </c>
      <c r="M1251" s="3" t="e">
        <f t="shared" si="149"/>
        <v>#N/A</v>
      </c>
      <c r="N1251" s="11" t="e">
        <f t="shared" si="150"/>
        <v>#N/A</v>
      </c>
      <c r="O1251" s="11" t="e">
        <f t="shared" si="151"/>
        <v>#N/A</v>
      </c>
      <c r="P1251" s="11" t="e">
        <f t="shared" si="152"/>
        <v>#N/A</v>
      </c>
      <c r="Q1251" s="11" t="e">
        <f t="shared" si="153"/>
        <v>#N/A</v>
      </c>
      <c r="R1251" s="11" t="e">
        <f t="shared" ca="1" si="154"/>
        <v>#N/A</v>
      </c>
    </row>
    <row r="1252" spans="12:18" ht="18.75" customHeight="1">
      <c r="L1252" s="3" t="e">
        <f t="shared" si="155"/>
        <v>#N/A</v>
      </c>
      <c r="M1252" s="3" t="e">
        <f t="shared" si="149"/>
        <v>#N/A</v>
      </c>
      <c r="N1252" s="11" t="e">
        <f t="shared" si="150"/>
        <v>#N/A</v>
      </c>
      <c r="O1252" s="11" t="e">
        <f t="shared" si="151"/>
        <v>#N/A</v>
      </c>
      <c r="P1252" s="11" t="e">
        <f t="shared" si="152"/>
        <v>#N/A</v>
      </c>
      <c r="Q1252" s="11" t="e">
        <f t="shared" si="153"/>
        <v>#N/A</v>
      </c>
      <c r="R1252" s="11" t="e">
        <f t="shared" ca="1" si="154"/>
        <v>#N/A</v>
      </c>
    </row>
    <row r="1253" spans="12:18" ht="18.75" customHeight="1">
      <c r="L1253" s="3" t="e">
        <f t="shared" si="155"/>
        <v>#N/A</v>
      </c>
      <c r="M1253" s="3" t="e">
        <f t="shared" si="149"/>
        <v>#N/A</v>
      </c>
      <c r="N1253" s="11" t="e">
        <f t="shared" si="150"/>
        <v>#N/A</v>
      </c>
      <c r="O1253" s="11" t="e">
        <f t="shared" si="151"/>
        <v>#N/A</v>
      </c>
      <c r="P1253" s="11" t="e">
        <f t="shared" si="152"/>
        <v>#N/A</v>
      </c>
      <c r="Q1253" s="11" t="e">
        <f t="shared" si="153"/>
        <v>#N/A</v>
      </c>
      <c r="R1253" s="11" t="e">
        <f t="shared" ca="1" si="154"/>
        <v>#N/A</v>
      </c>
    </row>
    <row r="1254" spans="12:18" ht="18.75" customHeight="1">
      <c r="L1254" s="3" t="e">
        <f t="shared" si="155"/>
        <v>#N/A</v>
      </c>
      <c r="M1254" s="3" t="e">
        <f t="shared" si="149"/>
        <v>#N/A</v>
      </c>
      <c r="N1254" s="11" t="e">
        <f t="shared" si="150"/>
        <v>#N/A</v>
      </c>
      <c r="O1254" s="11" t="e">
        <f t="shared" si="151"/>
        <v>#N/A</v>
      </c>
      <c r="P1254" s="11" t="e">
        <f t="shared" si="152"/>
        <v>#N/A</v>
      </c>
      <c r="Q1254" s="11" t="e">
        <f t="shared" si="153"/>
        <v>#N/A</v>
      </c>
      <c r="R1254" s="11" t="e">
        <f t="shared" ca="1" si="154"/>
        <v>#N/A</v>
      </c>
    </row>
    <row r="1255" spans="12:18" ht="18.75" customHeight="1">
      <c r="L1255" s="3" t="e">
        <f t="shared" si="155"/>
        <v>#N/A</v>
      </c>
      <c r="M1255" s="3" t="e">
        <f t="shared" si="149"/>
        <v>#N/A</v>
      </c>
      <c r="N1255" s="11" t="e">
        <f t="shared" si="150"/>
        <v>#N/A</v>
      </c>
      <c r="O1255" s="11" t="e">
        <f t="shared" si="151"/>
        <v>#N/A</v>
      </c>
      <c r="P1255" s="11" t="e">
        <f t="shared" si="152"/>
        <v>#N/A</v>
      </c>
      <c r="Q1255" s="11" t="e">
        <f t="shared" si="153"/>
        <v>#N/A</v>
      </c>
      <c r="R1255" s="11" t="e">
        <f t="shared" ca="1" si="154"/>
        <v>#N/A</v>
      </c>
    </row>
    <row r="1256" spans="12:18" ht="18.75" customHeight="1">
      <c r="L1256" s="3" t="e">
        <f t="shared" si="155"/>
        <v>#N/A</v>
      </c>
      <c r="M1256" s="3" t="e">
        <f t="shared" si="149"/>
        <v>#N/A</v>
      </c>
      <c r="N1256" s="11" t="e">
        <f t="shared" si="150"/>
        <v>#N/A</v>
      </c>
      <c r="O1256" s="11" t="e">
        <f t="shared" si="151"/>
        <v>#N/A</v>
      </c>
      <c r="P1256" s="11" t="e">
        <f t="shared" si="152"/>
        <v>#N/A</v>
      </c>
      <c r="Q1256" s="11" t="e">
        <f t="shared" si="153"/>
        <v>#N/A</v>
      </c>
      <c r="R1256" s="11" t="e">
        <f t="shared" ca="1" si="154"/>
        <v>#N/A</v>
      </c>
    </row>
    <row r="1257" spans="12:18" ht="18.75" customHeight="1">
      <c r="L1257" s="3" t="e">
        <f t="shared" si="155"/>
        <v>#N/A</v>
      </c>
      <c r="M1257" s="3" t="e">
        <f t="shared" si="149"/>
        <v>#N/A</v>
      </c>
      <c r="N1257" s="11" t="e">
        <f t="shared" si="150"/>
        <v>#N/A</v>
      </c>
      <c r="O1257" s="11" t="e">
        <f t="shared" si="151"/>
        <v>#N/A</v>
      </c>
      <c r="P1257" s="11" t="e">
        <f t="shared" si="152"/>
        <v>#N/A</v>
      </c>
      <c r="Q1257" s="11" t="e">
        <f t="shared" si="153"/>
        <v>#N/A</v>
      </c>
      <c r="R1257" s="11" t="e">
        <f t="shared" ca="1" si="154"/>
        <v>#N/A</v>
      </c>
    </row>
    <row r="1258" spans="12:18" ht="18.75" customHeight="1">
      <c r="L1258" s="3" t="e">
        <f t="shared" si="155"/>
        <v>#N/A</v>
      </c>
      <c r="M1258" s="3" t="e">
        <f t="shared" si="149"/>
        <v>#N/A</v>
      </c>
      <c r="N1258" s="11" t="e">
        <f t="shared" si="150"/>
        <v>#N/A</v>
      </c>
      <c r="O1258" s="11" t="e">
        <f t="shared" si="151"/>
        <v>#N/A</v>
      </c>
      <c r="P1258" s="11" t="e">
        <f t="shared" si="152"/>
        <v>#N/A</v>
      </c>
      <c r="Q1258" s="11" t="e">
        <f t="shared" si="153"/>
        <v>#N/A</v>
      </c>
      <c r="R1258" s="11" t="e">
        <f t="shared" ca="1" si="154"/>
        <v>#N/A</v>
      </c>
    </row>
    <row r="1259" spans="12:18" ht="18.75" customHeight="1">
      <c r="L1259" s="3" t="e">
        <f t="shared" si="155"/>
        <v>#N/A</v>
      </c>
      <c r="M1259" s="3" t="e">
        <f t="shared" si="149"/>
        <v>#N/A</v>
      </c>
      <c r="N1259" s="11" t="e">
        <f t="shared" si="150"/>
        <v>#N/A</v>
      </c>
      <c r="O1259" s="11" t="e">
        <f t="shared" si="151"/>
        <v>#N/A</v>
      </c>
      <c r="P1259" s="11" t="e">
        <f t="shared" si="152"/>
        <v>#N/A</v>
      </c>
      <c r="Q1259" s="11" t="e">
        <f t="shared" si="153"/>
        <v>#N/A</v>
      </c>
      <c r="R1259" s="11" t="e">
        <f t="shared" ca="1" si="154"/>
        <v>#N/A</v>
      </c>
    </row>
    <row r="1260" spans="12:18" ht="18.75" customHeight="1">
      <c r="L1260" s="3" t="e">
        <f t="shared" si="155"/>
        <v>#N/A</v>
      </c>
      <c r="M1260" s="3" t="e">
        <f t="shared" si="149"/>
        <v>#N/A</v>
      </c>
      <c r="N1260" s="11" t="e">
        <f t="shared" si="150"/>
        <v>#N/A</v>
      </c>
      <c r="O1260" s="11" t="e">
        <f t="shared" si="151"/>
        <v>#N/A</v>
      </c>
      <c r="P1260" s="11" t="e">
        <f t="shared" si="152"/>
        <v>#N/A</v>
      </c>
      <c r="Q1260" s="11" t="e">
        <f t="shared" si="153"/>
        <v>#N/A</v>
      </c>
      <c r="R1260" s="11" t="e">
        <f t="shared" ca="1" si="154"/>
        <v>#N/A</v>
      </c>
    </row>
    <row r="1261" spans="12:18" ht="18.75" customHeight="1">
      <c r="L1261" s="3" t="e">
        <f t="shared" si="155"/>
        <v>#N/A</v>
      </c>
      <c r="M1261" s="3" t="e">
        <f t="shared" ref="M1261:M1307" si="156">IF(OR(B1261&gt;J$7,B1261=""),NA(),B1261)</f>
        <v>#N/A</v>
      </c>
      <c r="N1261" s="11" t="e">
        <f t="shared" ref="N1261:N1307" si="157">(M1261-1)*J$5+1</f>
        <v>#N/A</v>
      </c>
      <c r="O1261" s="11" t="e">
        <f t="shared" ref="O1261:O1307" si="158">M1261*J$5</f>
        <v>#N/A</v>
      </c>
      <c r="P1261" s="11" t="e">
        <f t="shared" ref="P1261:P1307" si="159">(N1261+O1261)/2*G$5+G$6</f>
        <v>#N/A</v>
      </c>
      <c r="Q1261" s="11" t="e">
        <f t="shared" ref="Q1261:Q1307" si="160">IF(J$6="B",M1261,P1261)</f>
        <v>#N/A</v>
      </c>
      <c r="R1261" s="11" t="e">
        <f t="shared" ref="R1261:R1307" ca="1" si="161">SUM(OFFSET(INDIRECT("C"&amp;TEXT(5+(M1261-1)*J$5,"#")),0,0,J$5,1))</f>
        <v>#N/A</v>
      </c>
    </row>
    <row r="1262" spans="12:18" ht="18.75" customHeight="1">
      <c r="L1262" s="3" t="e">
        <f t="shared" ref="L1262:L1307" si="162">IF(B1262="",NA(),ROUNDUP(B1262/J$5,0))</f>
        <v>#N/A</v>
      </c>
      <c r="M1262" s="3" t="e">
        <f t="shared" si="156"/>
        <v>#N/A</v>
      </c>
      <c r="N1262" s="11" t="e">
        <f t="shared" si="157"/>
        <v>#N/A</v>
      </c>
      <c r="O1262" s="11" t="e">
        <f t="shared" si="158"/>
        <v>#N/A</v>
      </c>
      <c r="P1262" s="11" t="e">
        <f t="shared" si="159"/>
        <v>#N/A</v>
      </c>
      <c r="Q1262" s="11" t="e">
        <f t="shared" si="160"/>
        <v>#N/A</v>
      </c>
      <c r="R1262" s="11" t="e">
        <f t="shared" ca="1" si="161"/>
        <v>#N/A</v>
      </c>
    </row>
    <row r="1263" spans="12:18" ht="18.75" customHeight="1">
      <c r="L1263" s="3" t="e">
        <f t="shared" si="162"/>
        <v>#N/A</v>
      </c>
      <c r="M1263" s="3" t="e">
        <f t="shared" si="156"/>
        <v>#N/A</v>
      </c>
      <c r="N1263" s="11" t="e">
        <f t="shared" si="157"/>
        <v>#N/A</v>
      </c>
      <c r="O1263" s="11" t="e">
        <f t="shared" si="158"/>
        <v>#N/A</v>
      </c>
      <c r="P1263" s="11" t="e">
        <f t="shared" si="159"/>
        <v>#N/A</v>
      </c>
      <c r="Q1263" s="11" t="e">
        <f t="shared" si="160"/>
        <v>#N/A</v>
      </c>
      <c r="R1263" s="11" t="e">
        <f t="shared" ca="1" si="161"/>
        <v>#N/A</v>
      </c>
    </row>
    <row r="1264" spans="12:18" ht="18.75" customHeight="1">
      <c r="L1264" s="3" t="e">
        <f t="shared" si="162"/>
        <v>#N/A</v>
      </c>
      <c r="M1264" s="3" t="e">
        <f t="shared" si="156"/>
        <v>#N/A</v>
      </c>
      <c r="N1264" s="11" t="e">
        <f t="shared" si="157"/>
        <v>#N/A</v>
      </c>
      <c r="O1264" s="11" t="e">
        <f t="shared" si="158"/>
        <v>#N/A</v>
      </c>
      <c r="P1264" s="11" t="e">
        <f t="shared" si="159"/>
        <v>#N/A</v>
      </c>
      <c r="Q1264" s="11" t="e">
        <f t="shared" si="160"/>
        <v>#N/A</v>
      </c>
      <c r="R1264" s="11" t="e">
        <f t="shared" ca="1" si="161"/>
        <v>#N/A</v>
      </c>
    </row>
    <row r="1265" spans="12:18" ht="18.75" customHeight="1">
      <c r="L1265" s="3" t="e">
        <f t="shared" si="162"/>
        <v>#N/A</v>
      </c>
      <c r="M1265" s="3" t="e">
        <f t="shared" si="156"/>
        <v>#N/A</v>
      </c>
      <c r="N1265" s="11" t="e">
        <f t="shared" si="157"/>
        <v>#N/A</v>
      </c>
      <c r="O1265" s="11" t="e">
        <f t="shared" si="158"/>
        <v>#N/A</v>
      </c>
      <c r="P1265" s="11" t="e">
        <f t="shared" si="159"/>
        <v>#N/A</v>
      </c>
      <c r="Q1265" s="11" t="e">
        <f t="shared" si="160"/>
        <v>#N/A</v>
      </c>
      <c r="R1265" s="11" t="e">
        <f t="shared" ca="1" si="161"/>
        <v>#N/A</v>
      </c>
    </row>
    <row r="1266" spans="12:18" ht="18.75" customHeight="1">
      <c r="L1266" s="3" t="e">
        <f t="shared" si="162"/>
        <v>#N/A</v>
      </c>
      <c r="M1266" s="3" t="e">
        <f t="shared" si="156"/>
        <v>#N/A</v>
      </c>
      <c r="N1266" s="11" t="e">
        <f t="shared" si="157"/>
        <v>#N/A</v>
      </c>
      <c r="O1266" s="11" t="e">
        <f t="shared" si="158"/>
        <v>#N/A</v>
      </c>
      <c r="P1266" s="11" t="e">
        <f t="shared" si="159"/>
        <v>#N/A</v>
      </c>
      <c r="Q1266" s="11" t="e">
        <f t="shared" si="160"/>
        <v>#N/A</v>
      </c>
      <c r="R1266" s="11" t="e">
        <f t="shared" ca="1" si="161"/>
        <v>#N/A</v>
      </c>
    </row>
    <row r="1267" spans="12:18" ht="18.75" customHeight="1">
      <c r="L1267" s="3" t="e">
        <f t="shared" si="162"/>
        <v>#N/A</v>
      </c>
      <c r="M1267" s="3" t="e">
        <f t="shared" si="156"/>
        <v>#N/A</v>
      </c>
      <c r="N1267" s="11" t="e">
        <f t="shared" si="157"/>
        <v>#N/A</v>
      </c>
      <c r="O1267" s="11" t="e">
        <f t="shared" si="158"/>
        <v>#N/A</v>
      </c>
      <c r="P1267" s="11" t="e">
        <f t="shared" si="159"/>
        <v>#N/A</v>
      </c>
      <c r="Q1267" s="11" t="e">
        <f t="shared" si="160"/>
        <v>#N/A</v>
      </c>
      <c r="R1267" s="11" t="e">
        <f t="shared" ca="1" si="161"/>
        <v>#N/A</v>
      </c>
    </row>
    <row r="1268" spans="12:18" ht="18.75" customHeight="1">
      <c r="L1268" s="3" t="e">
        <f t="shared" si="162"/>
        <v>#N/A</v>
      </c>
      <c r="M1268" s="3" t="e">
        <f t="shared" si="156"/>
        <v>#N/A</v>
      </c>
      <c r="N1268" s="11" t="e">
        <f t="shared" si="157"/>
        <v>#N/A</v>
      </c>
      <c r="O1268" s="11" t="e">
        <f t="shared" si="158"/>
        <v>#N/A</v>
      </c>
      <c r="P1268" s="11" t="e">
        <f t="shared" si="159"/>
        <v>#N/A</v>
      </c>
      <c r="Q1268" s="11" t="e">
        <f t="shared" si="160"/>
        <v>#N/A</v>
      </c>
      <c r="R1268" s="11" t="e">
        <f t="shared" ca="1" si="161"/>
        <v>#N/A</v>
      </c>
    </row>
    <row r="1269" spans="12:18" ht="18.75" customHeight="1">
      <c r="L1269" s="3" t="e">
        <f t="shared" si="162"/>
        <v>#N/A</v>
      </c>
      <c r="M1269" s="3" t="e">
        <f t="shared" si="156"/>
        <v>#N/A</v>
      </c>
      <c r="N1269" s="11" t="e">
        <f t="shared" si="157"/>
        <v>#N/A</v>
      </c>
      <c r="O1269" s="11" t="e">
        <f t="shared" si="158"/>
        <v>#N/A</v>
      </c>
      <c r="P1269" s="11" t="e">
        <f t="shared" si="159"/>
        <v>#N/A</v>
      </c>
      <c r="Q1269" s="11" t="e">
        <f t="shared" si="160"/>
        <v>#N/A</v>
      </c>
      <c r="R1269" s="11" t="e">
        <f t="shared" ca="1" si="161"/>
        <v>#N/A</v>
      </c>
    </row>
    <row r="1270" spans="12:18" ht="18.75" customHeight="1">
      <c r="L1270" s="3" t="e">
        <f t="shared" si="162"/>
        <v>#N/A</v>
      </c>
      <c r="M1270" s="3" t="e">
        <f t="shared" si="156"/>
        <v>#N/A</v>
      </c>
      <c r="N1270" s="11" t="e">
        <f t="shared" si="157"/>
        <v>#N/A</v>
      </c>
      <c r="O1270" s="11" t="e">
        <f t="shared" si="158"/>
        <v>#N/A</v>
      </c>
      <c r="P1270" s="11" t="e">
        <f t="shared" si="159"/>
        <v>#N/A</v>
      </c>
      <c r="Q1270" s="11" t="e">
        <f t="shared" si="160"/>
        <v>#N/A</v>
      </c>
      <c r="R1270" s="11" t="e">
        <f t="shared" ca="1" si="161"/>
        <v>#N/A</v>
      </c>
    </row>
    <row r="1271" spans="12:18" ht="18.75" customHeight="1">
      <c r="L1271" s="3" t="e">
        <f t="shared" si="162"/>
        <v>#N/A</v>
      </c>
      <c r="M1271" s="3" t="e">
        <f t="shared" si="156"/>
        <v>#N/A</v>
      </c>
      <c r="N1271" s="11" t="e">
        <f t="shared" si="157"/>
        <v>#N/A</v>
      </c>
      <c r="O1271" s="11" t="e">
        <f t="shared" si="158"/>
        <v>#N/A</v>
      </c>
      <c r="P1271" s="11" t="e">
        <f t="shared" si="159"/>
        <v>#N/A</v>
      </c>
      <c r="Q1271" s="11" t="e">
        <f t="shared" si="160"/>
        <v>#N/A</v>
      </c>
      <c r="R1271" s="11" t="e">
        <f t="shared" ca="1" si="161"/>
        <v>#N/A</v>
      </c>
    </row>
    <row r="1272" spans="12:18" ht="18.75" customHeight="1">
      <c r="L1272" s="3" t="e">
        <f t="shared" si="162"/>
        <v>#N/A</v>
      </c>
      <c r="M1272" s="3" t="e">
        <f t="shared" si="156"/>
        <v>#N/A</v>
      </c>
      <c r="N1272" s="11" t="e">
        <f t="shared" si="157"/>
        <v>#N/A</v>
      </c>
      <c r="O1272" s="11" t="e">
        <f t="shared" si="158"/>
        <v>#N/A</v>
      </c>
      <c r="P1272" s="11" t="e">
        <f t="shared" si="159"/>
        <v>#N/A</v>
      </c>
      <c r="Q1272" s="11" t="e">
        <f t="shared" si="160"/>
        <v>#N/A</v>
      </c>
      <c r="R1272" s="11" t="e">
        <f t="shared" ca="1" si="161"/>
        <v>#N/A</v>
      </c>
    </row>
    <row r="1273" spans="12:18" ht="18.75" customHeight="1">
      <c r="L1273" s="3" t="e">
        <f t="shared" si="162"/>
        <v>#N/A</v>
      </c>
      <c r="M1273" s="3" t="e">
        <f t="shared" si="156"/>
        <v>#N/A</v>
      </c>
      <c r="N1273" s="11" t="e">
        <f t="shared" si="157"/>
        <v>#N/A</v>
      </c>
      <c r="O1273" s="11" t="e">
        <f t="shared" si="158"/>
        <v>#N/A</v>
      </c>
      <c r="P1273" s="11" t="e">
        <f t="shared" si="159"/>
        <v>#N/A</v>
      </c>
      <c r="Q1273" s="11" t="e">
        <f t="shared" si="160"/>
        <v>#N/A</v>
      </c>
      <c r="R1273" s="11" t="e">
        <f t="shared" ca="1" si="161"/>
        <v>#N/A</v>
      </c>
    </row>
    <row r="1274" spans="12:18" ht="18.75" customHeight="1">
      <c r="L1274" s="3" t="e">
        <f t="shared" si="162"/>
        <v>#N/A</v>
      </c>
      <c r="M1274" s="3" t="e">
        <f t="shared" si="156"/>
        <v>#N/A</v>
      </c>
      <c r="N1274" s="11" t="e">
        <f t="shared" si="157"/>
        <v>#N/A</v>
      </c>
      <c r="O1274" s="11" t="e">
        <f t="shared" si="158"/>
        <v>#N/A</v>
      </c>
      <c r="P1274" s="11" t="e">
        <f t="shared" si="159"/>
        <v>#N/A</v>
      </c>
      <c r="Q1274" s="11" t="e">
        <f t="shared" si="160"/>
        <v>#N/A</v>
      </c>
      <c r="R1274" s="11" t="e">
        <f t="shared" ca="1" si="161"/>
        <v>#N/A</v>
      </c>
    </row>
    <row r="1275" spans="12:18" ht="18.75" customHeight="1">
      <c r="L1275" s="3" t="e">
        <f t="shared" si="162"/>
        <v>#N/A</v>
      </c>
      <c r="M1275" s="3" t="e">
        <f t="shared" si="156"/>
        <v>#N/A</v>
      </c>
      <c r="N1275" s="11" t="e">
        <f t="shared" si="157"/>
        <v>#N/A</v>
      </c>
      <c r="O1275" s="11" t="e">
        <f t="shared" si="158"/>
        <v>#N/A</v>
      </c>
      <c r="P1275" s="11" t="e">
        <f t="shared" si="159"/>
        <v>#N/A</v>
      </c>
      <c r="Q1275" s="11" t="e">
        <f t="shared" si="160"/>
        <v>#N/A</v>
      </c>
      <c r="R1275" s="11" t="e">
        <f t="shared" ca="1" si="161"/>
        <v>#N/A</v>
      </c>
    </row>
    <row r="1276" spans="12:18" ht="18.75" customHeight="1">
      <c r="L1276" s="3" t="e">
        <f t="shared" si="162"/>
        <v>#N/A</v>
      </c>
      <c r="M1276" s="3" t="e">
        <f t="shared" si="156"/>
        <v>#N/A</v>
      </c>
      <c r="N1276" s="11" t="e">
        <f t="shared" si="157"/>
        <v>#N/A</v>
      </c>
      <c r="O1276" s="11" t="e">
        <f t="shared" si="158"/>
        <v>#N/A</v>
      </c>
      <c r="P1276" s="11" t="e">
        <f t="shared" si="159"/>
        <v>#N/A</v>
      </c>
      <c r="Q1276" s="11" t="e">
        <f t="shared" si="160"/>
        <v>#N/A</v>
      </c>
      <c r="R1276" s="11" t="e">
        <f t="shared" ca="1" si="161"/>
        <v>#N/A</v>
      </c>
    </row>
    <row r="1277" spans="12:18" ht="18.75" customHeight="1">
      <c r="L1277" s="3" t="e">
        <f t="shared" si="162"/>
        <v>#N/A</v>
      </c>
      <c r="M1277" s="3" t="e">
        <f t="shared" si="156"/>
        <v>#N/A</v>
      </c>
      <c r="N1277" s="11" t="e">
        <f t="shared" si="157"/>
        <v>#N/A</v>
      </c>
      <c r="O1277" s="11" t="e">
        <f t="shared" si="158"/>
        <v>#N/A</v>
      </c>
      <c r="P1277" s="11" t="e">
        <f t="shared" si="159"/>
        <v>#N/A</v>
      </c>
      <c r="Q1277" s="11" t="e">
        <f t="shared" si="160"/>
        <v>#N/A</v>
      </c>
      <c r="R1277" s="11" t="e">
        <f t="shared" ca="1" si="161"/>
        <v>#N/A</v>
      </c>
    </row>
    <row r="1278" spans="12:18" ht="18.75" customHeight="1">
      <c r="L1278" s="3" t="e">
        <f t="shared" si="162"/>
        <v>#N/A</v>
      </c>
      <c r="M1278" s="3" t="e">
        <f t="shared" si="156"/>
        <v>#N/A</v>
      </c>
      <c r="N1278" s="11" t="e">
        <f t="shared" si="157"/>
        <v>#N/A</v>
      </c>
      <c r="O1278" s="11" t="e">
        <f t="shared" si="158"/>
        <v>#N/A</v>
      </c>
      <c r="P1278" s="11" t="e">
        <f t="shared" si="159"/>
        <v>#N/A</v>
      </c>
      <c r="Q1278" s="11" t="e">
        <f t="shared" si="160"/>
        <v>#N/A</v>
      </c>
      <c r="R1278" s="11" t="e">
        <f t="shared" ca="1" si="161"/>
        <v>#N/A</v>
      </c>
    </row>
    <row r="1279" spans="12:18" ht="18.75" customHeight="1">
      <c r="L1279" s="3" t="e">
        <f t="shared" si="162"/>
        <v>#N/A</v>
      </c>
      <c r="M1279" s="3" t="e">
        <f t="shared" si="156"/>
        <v>#N/A</v>
      </c>
      <c r="N1279" s="11" t="e">
        <f t="shared" si="157"/>
        <v>#N/A</v>
      </c>
      <c r="O1279" s="11" t="e">
        <f t="shared" si="158"/>
        <v>#N/A</v>
      </c>
      <c r="P1279" s="11" t="e">
        <f t="shared" si="159"/>
        <v>#N/A</v>
      </c>
      <c r="Q1279" s="11" t="e">
        <f t="shared" si="160"/>
        <v>#N/A</v>
      </c>
      <c r="R1279" s="11" t="e">
        <f t="shared" ca="1" si="161"/>
        <v>#N/A</v>
      </c>
    </row>
    <row r="1280" spans="12:18" ht="18.75" customHeight="1">
      <c r="L1280" s="3" t="e">
        <f t="shared" si="162"/>
        <v>#N/A</v>
      </c>
      <c r="M1280" s="3" t="e">
        <f t="shared" si="156"/>
        <v>#N/A</v>
      </c>
      <c r="N1280" s="11" t="e">
        <f t="shared" si="157"/>
        <v>#N/A</v>
      </c>
      <c r="O1280" s="11" t="e">
        <f t="shared" si="158"/>
        <v>#N/A</v>
      </c>
      <c r="P1280" s="11" t="e">
        <f t="shared" si="159"/>
        <v>#N/A</v>
      </c>
      <c r="Q1280" s="11" t="e">
        <f t="shared" si="160"/>
        <v>#N/A</v>
      </c>
      <c r="R1280" s="11" t="e">
        <f t="shared" ca="1" si="161"/>
        <v>#N/A</v>
      </c>
    </row>
    <row r="1281" spans="12:18" ht="18.75" customHeight="1">
      <c r="L1281" s="3" t="e">
        <f t="shared" si="162"/>
        <v>#N/A</v>
      </c>
      <c r="M1281" s="3" t="e">
        <f t="shared" si="156"/>
        <v>#N/A</v>
      </c>
      <c r="N1281" s="11" t="e">
        <f t="shared" si="157"/>
        <v>#N/A</v>
      </c>
      <c r="O1281" s="11" t="e">
        <f t="shared" si="158"/>
        <v>#N/A</v>
      </c>
      <c r="P1281" s="11" t="e">
        <f t="shared" si="159"/>
        <v>#N/A</v>
      </c>
      <c r="Q1281" s="11" t="e">
        <f t="shared" si="160"/>
        <v>#N/A</v>
      </c>
      <c r="R1281" s="11" t="e">
        <f t="shared" ca="1" si="161"/>
        <v>#N/A</v>
      </c>
    </row>
    <row r="1282" spans="12:18" ht="18.75" customHeight="1">
      <c r="L1282" s="3" t="e">
        <f t="shared" si="162"/>
        <v>#N/A</v>
      </c>
      <c r="M1282" s="3" t="e">
        <f t="shared" si="156"/>
        <v>#N/A</v>
      </c>
      <c r="N1282" s="11" t="e">
        <f t="shared" si="157"/>
        <v>#N/A</v>
      </c>
      <c r="O1282" s="11" t="e">
        <f t="shared" si="158"/>
        <v>#N/A</v>
      </c>
      <c r="P1282" s="11" t="e">
        <f t="shared" si="159"/>
        <v>#N/A</v>
      </c>
      <c r="Q1282" s="11" t="e">
        <f t="shared" si="160"/>
        <v>#N/A</v>
      </c>
      <c r="R1282" s="11" t="e">
        <f t="shared" ca="1" si="161"/>
        <v>#N/A</v>
      </c>
    </row>
    <row r="1283" spans="12:18" ht="18.75" customHeight="1">
      <c r="L1283" s="3" t="e">
        <f t="shared" si="162"/>
        <v>#N/A</v>
      </c>
      <c r="M1283" s="3" t="e">
        <f t="shared" si="156"/>
        <v>#N/A</v>
      </c>
      <c r="N1283" s="11" t="e">
        <f t="shared" si="157"/>
        <v>#N/A</v>
      </c>
      <c r="O1283" s="11" t="e">
        <f t="shared" si="158"/>
        <v>#N/A</v>
      </c>
      <c r="P1283" s="11" t="e">
        <f t="shared" si="159"/>
        <v>#N/A</v>
      </c>
      <c r="Q1283" s="11" t="e">
        <f t="shared" si="160"/>
        <v>#N/A</v>
      </c>
      <c r="R1283" s="11" t="e">
        <f t="shared" ca="1" si="161"/>
        <v>#N/A</v>
      </c>
    </row>
    <row r="1284" spans="12:18" ht="18.75" customHeight="1">
      <c r="L1284" s="3" t="e">
        <f t="shared" si="162"/>
        <v>#N/A</v>
      </c>
      <c r="M1284" s="3" t="e">
        <f t="shared" si="156"/>
        <v>#N/A</v>
      </c>
      <c r="N1284" s="11" t="e">
        <f t="shared" si="157"/>
        <v>#N/A</v>
      </c>
      <c r="O1284" s="11" t="e">
        <f t="shared" si="158"/>
        <v>#N/A</v>
      </c>
      <c r="P1284" s="11" t="e">
        <f t="shared" si="159"/>
        <v>#N/A</v>
      </c>
      <c r="Q1284" s="11" t="e">
        <f t="shared" si="160"/>
        <v>#N/A</v>
      </c>
      <c r="R1284" s="11" t="e">
        <f t="shared" ca="1" si="161"/>
        <v>#N/A</v>
      </c>
    </row>
    <row r="1285" spans="12:18" ht="18.75" customHeight="1">
      <c r="L1285" s="3" t="e">
        <f t="shared" si="162"/>
        <v>#N/A</v>
      </c>
      <c r="M1285" s="3" t="e">
        <f t="shared" si="156"/>
        <v>#N/A</v>
      </c>
      <c r="N1285" s="11" t="e">
        <f t="shared" si="157"/>
        <v>#N/A</v>
      </c>
      <c r="O1285" s="11" t="e">
        <f t="shared" si="158"/>
        <v>#N/A</v>
      </c>
      <c r="P1285" s="11" t="e">
        <f t="shared" si="159"/>
        <v>#N/A</v>
      </c>
      <c r="Q1285" s="11" t="e">
        <f t="shared" si="160"/>
        <v>#N/A</v>
      </c>
      <c r="R1285" s="11" t="e">
        <f t="shared" ca="1" si="161"/>
        <v>#N/A</v>
      </c>
    </row>
    <row r="1286" spans="12:18" ht="18.75" customHeight="1">
      <c r="L1286" s="3" t="e">
        <f t="shared" si="162"/>
        <v>#N/A</v>
      </c>
      <c r="M1286" s="3" t="e">
        <f t="shared" si="156"/>
        <v>#N/A</v>
      </c>
      <c r="N1286" s="11" t="e">
        <f t="shared" si="157"/>
        <v>#N/A</v>
      </c>
      <c r="O1286" s="11" t="e">
        <f t="shared" si="158"/>
        <v>#N/A</v>
      </c>
      <c r="P1286" s="11" t="e">
        <f t="shared" si="159"/>
        <v>#N/A</v>
      </c>
      <c r="Q1286" s="11" t="e">
        <f t="shared" si="160"/>
        <v>#N/A</v>
      </c>
      <c r="R1286" s="11" t="e">
        <f t="shared" ca="1" si="161"/>
        <v>#N/A</v>
      </c>
    </row>
    <row r="1287" spans="12:18" ht="18.75" customHeight="1">
      <c r="L1287" s="3" t="e">
        <f t="shared" si="162"/>
        <v>#N/A</v>
      </c>
      <c r="M1287" s="3" t="e">
        <f t="shared" si="156"/>
        <v>#N/A</v>
      </c>
      <c r="N1287" s="11" t="e">
        <f t="shared" si="157"/>
        <v>#N/A</v>
      </c>
      <c r="O1287" s="11" t="e">
        <f t="shared" si="158"/>
        <v>#N/A</v>
      </c>
      <c r="P1287" s="11" t="e">
        <f t="shared" si="159"/>
        <v>#N/A</v>
      </c>
      <c r="Q1287" s="11" t="e">
        <f t="shared" si="160"/>
        <v>#N/A</v>
      </c>
      <c r="R1287" s="11" t="e">
        <f t="shared" ca="1" si="161"/>
        <v>#N/A</v>
      </c>
    </row>
    <row r="1288" spans="12:18" ht="18.75" customHeight="1">
      <c r="L1288" s="3" t="e">
        <f t="shared" si="162"/>
        <v>#N/A</v>
      </c>
      <c r="M1288" s="3" t="e">
        <f t="shared" si="156"/>
        <v>#N/A</v>
      </c>
      <c r="N1288" s="11" t="e">
        <f t="shared" si="157"/>
        <v>#N/A</v>
      </c>
      <c r="O1288" s="11" t="e">
        <f t="shared" si="158"/>
        <v>#N/A</v>
      </c>
      <c r="P1288" s="11" t="e">
        <f t="shared" si="159"/>
        <v>#N/A</v>
      </c>
      <c r="Q1288" s="11" t="e">
        <f t="shared" si="160"/>
        <v>#N/A</v>
      </c>
      <c r="R1288" s="11" t="e">
        <f t="shared" ca="1" si="161"/>
        <v>#N/A</v>
      </c>
    </row>
    <row r="1289" spans="12:18" ht="18.75" customHeight="1">
      <c r="L1289" s="3" t="e">
        <f t="shared" si="162"/>
        <v>#N/A</v>
      </c>
      <c r="M1289" s="3" t="e">
        <f t="shared" si="156"/>
        <v>#N/A</v>
      </c>
      <c r="N1289" s="11" t="e">
        <f t="shared" si="157"/>
        <v>#N/A</v>
      </c>
      <c r="O1289" s="11" t="e">
        <f t="shared" si="158"/>
        <v>#N/A</v>
      </c>
      <c r="P1289" s="11" t="e">
        <f t="shared" si="159"/>
        <v>#N/A</v>
      </c>
      <c r="Q1289" s="11" t="e">
        <f t="shared" si="160"/>
        <v>#N/A</v>
      </c>
      <c r="R1289" s="11" t="e">
        <f t="shared" ca="1" si="161"/>
        <v>#N/A</v>
      </c>
    </row>
    <row r="1290" spans="12:18" ht="18.75" customHeight="1">
      <c r="L1290" s="3" t="e">
        <f t="shared" si="162"/>
        <v>#N/A</v>
      </c>
      <c r="M1290" s="3" t="e">
        <f t="shared" si="156"/>
        <v>#N/A</v>
      </c>
      <c r="N1290" s="11" t="e">
        <f t="shared" si="157"/>
        <v>#N/A</v>
      </c>
      <c r="O1290" s="11" t="e">
        <f t="shared" si="158"/>
        <v>#N/A</v>
      </c>
      <c r="P1290" s="11" t="e">
        <f t="shared" si="159"/>
        <v>#N/A</v>
      </c>
      <c r="Q1290" s="11" t="e">
        <f t="shared" si="160"/>
        <v>#N/A</v>
      </c>
      <c r="R1290" s="11" t="e">
        <f t="shared" ca="1" si="161"/>
        <v>#N/A</v>
      </c>
    </row>
    <row r="1291" spans="12:18" ht="18.75" customHeight="1">
      <c r="L1291" s="3" t="e">
        <f t="shared" si="162"/>
        <v>#N/A</v>
      </c>
      <c r="M1291" s="3" t="e">
        <f t="shared" si="156"/>
        <v>#N/A</v>
      </c>
      <c r="N1291" s="11" t="e">
        <f t="shared" si="157"/>
        <v>#N/A</v>
      </c>
      <c r="O1291" s="11" t="e">
        <f t="shared" si="158"/>
        <v>#N/A</v>
      </c>
      <c r="P1291" s="11" t="e">
        <f t="shared" si="159"/>
        <v>#N/A</v>
      </c>
      <c r="Q1291" s="11" t="e">
        <f t="shared" si="160"/>
        <v>#N/A</v>
      </c>
      <c r="R1291" s="11" t="e">
        <f t="shared" ca="1" si="161"/>
        <v>#N/A</v>
      </c>
    </row>
    <row r="1292" spans="12:18" ht="18.75" customHeight="1">
      <c r="L1292" s="3" t="e">
        <f t="shared" si="162"/>
        <v>#N/A</v>
      </c>
      <c r="M1292" s="3" t="e">
        <f t="shared" si="156"/>
        <v>#N/A</v>
      </c>
      <c r="N1292" s="11" t="e">
        <f t="shared" si="157"/>
        <v>#N/A</v>
      </c>
      <c r="O1292" s="11" t="e">
        <f t="shared" si="158"/>
        <v>#N/A</v>
      </c>
      <c r="P1292" s="11" t="e">
        <f t="shared" si="159"/>
        <v>#N/A</v>
      </c>
      <c r="Q1292" s="11" t="e">
        <f t="shared" si="160"/>
        <v>#N/A</v>
      </c>
      <c r="R1292" s="11" t="e">
        <f t="shared" ca="1" si="161"/>
        <v>#N/A</v>
      </c>
    </row>
    <row r="1293" spans="12:18" ht="18.75" customHeight="1">
      <c r="L1293" s="3" t="e">
        <f t="shared" si="162"/>
        <v>#N/A</v>
      </c>
      <c r="M1293" s="3" t="e">
        <f t="shared" si="156"/>
        <v>#N/A</v>
      </c>
      <c r="N1293" s="11" t="e">
        <f t="shared" si="157"/>
        <v>#N/A</v>
      </c>
      <c r="O1293" s="11" t="e">
        <f t="shared" si="158"/>
        <v>#N/A</v>
      </c>
      <c r="P1293" s="11" t="e">
        <f t="shared" si="159"/>
        <v>#N/A</v>
      </c>
      <c r="Q1293" s="11" t="e">
        <f t="shared" si="160"/>
        <v>#N/A</v>
      </c>
      <c r="R1293" s="11" t="e">
        <f t="shared" ca="1" si="161"/>
        <v>#N/A</v>
      </c>
    </row>
    <row r="1294" spans="12:18" ht="18.75" customHeight="1">
      <c r="L1294" s="3" t="e">
        <f t="shared" si="162"/>
        <v>#N/A</v>
      </c>
      <c r="M1294" s="3" t="e">
        <f t="shared" si="156"/>
        <v>#N/A</v>
      </c>
      <c r="N1294" s="11" t="e">
        <f t="shared" si="157"/>
        <v>#N/A</v>
      </c>
      <c r="O1294" s="11" t="e">
        <f t="shared" si="158"/>
        <v>#N/A</v>
      </c>
      <c r="P1294" s="11" t="e">
        <f t="shared" si="159"/>
        <v>#N/A</v>
      </c>
      <c r="Q1294" s="11" t="e">
        <f t="shared" si="160"/>
        <v>#N/A</v>
      </c>
      <c r="R1294" s="11" t="e">
        <f t="shared" ca="1" si="161"/>
        <v>#N/A</v>
      </c>
    </row>
    <row r="1295" spans="12:18" ht="18.75" customHeight="1">
      <c r="L1295" s="3" t="e">
        <f t="shared" si="162"/>
        <v>#N/A</v>
      </c>
      <c r="M1295" s="3" t="e">
        <f t="shared" si="156"/>
        <v>#N/A</v>
      </c>
      <c r="N1295" s="11" t="e">
        <f t="shared" si="157"/>
        <v>#N/A</v>
      </c>
      <c r="O1295" s="11" t="e">
        <f t="shared" si="158"/>
        <v>#N/A</v>
      </c>
      <c r="P1295" s="11" t="e">
        <f t="shared" si="159"/>
        <v>#N/A</v>
      </c>
      <c r="Q1295" s="11" t="e">
        <f t="shared" si="160"/>
        <v>#N/A</v>
      </c>
      <c r="R1295" s="11" t="e">
        <f t="shared" ca="1" si="161"/>
        <v>#N/A</v>
      </c>
    </row>
    <row r="1296" spans="12:18" ht="18.75" customHeight="1">
      <c r="L1296" s="3" t="e">
        <f t="shared" si="162"/>
        <v>#N/A</v>
      </c>
      <c r="M1296" s="3" t="e">
        <f t="shared" si="156"/>
        <v>#N/A</v>
      </c>
      <c r="N1296" s="11" t="e">
        <f t="shared" si="157"/>
        <v>#N/A</v>
      </c>
      <c r="O1296" s="11" t="e">
        <f t="shared" si="158"/>
        <v>#N/A</v>
      </c>
      <c r="P1296" s="11" t="e">
        <f t="shared" si="159"/>
        <v>#N/A</v>
      </c>
      <c r="Q1296" s="11" t="e">
        <f t="shared" si="160"/>
        <v>#N/A</v>
      </c>
      <c r="R1296" s="11" t="e">
        <f t="shared" ca="1" si="161"/>
        <v>#N/A</v>
      </c>
    </row>
    <row r="1297" spans="12:18" ht="18.75" customHeight="1">
      <c r="L1297" s="3" t="e">
        <f t="shared" si="162"/>
        <v>#N/A</v>
      </c>
      <c r="M1297" s="3" t="e">
        <f t="shared" si="156"/>
        <v>#N/A</v>
      </c>
      <c r="N1297" s="11" t="e">
        <f t="shared" si="157"/>
        <v>#N/A</v>
      </c>
      <c r="O1297" s="11" t="e">
        <f t="shared" si="158"/>
        <v>#N/A</v>
      </c>
      <c r="P1297" s="11" t="e">
        <f t="shared" si="159"/>
        <v>#N/A</v>
      </c>
      <c r="Q1297" s="11" t="e">
        <f t="shared" si="160"/>
        <v>#N/A</v>
      </c>
      <c r="R1297" s="11" t="e">
        <f t="shared" ca="1" si="161"/>
        <v>#N/A</v>
      </c>
    </row>
    <row r="1298" spans="12:18" ht="18.75" customHeight="1">
      <c r="L1298" s="3" t="e">
        <f t="shared" si="162"/>
        <v>#N/A</v>
      </c>
      <c r="M1298" s="3" t="e">
        <f t="shared" si="156"/>
        <v>#N/A</v>
      </c>
      <c r="N1298" s="11" t="e">
        <f t="shared" si="157"/>
        <v>#N/A</v>
      </c>
      <c r="O1298" s="11" t="e">
        <f t="shared" si="158"/>
        <v>#N/A</v>
      </c>
      <c r="P1298" s="11" t="e">
        <f t="shared" si="159"/>
        <v>#N/A</v>
      </c>
      <c r="Q1298" s="11" t="e">
        <f t="shared" si="160"/>
        <v>#N/A</v>
      </c>
      <c r="R1298" s="11" t="e">
        <f t="shared" ca="1" si="161"/>
        <v>#N/A</v>
      </c>
    </row>
    <row r="1299" spans="12:18" ht="18.75" customHeight="1">
      <c r="L1299" s="3" t="e">
        <f t="shared" si="162"/>
        <v>#N/A</v>
      </c>
      <c r="M1299" s="3" t="e">
        <f t="shared" si="156"/>
        <v>#N/A</v>
      </c>
      <c r="N1299" s="11" t="e">
        <f t="shared" si="157"/>
        <v>#N/A</v>
      </c>
      <c r="O1299" s="11" t="e">
        <f t="shared" si="158"/>
        <v>#N/A</v>
      </c>
      <c r="P1299" s="11" t="e">
        <f t="shared" si="159"/>
        <v>#N/A</v>
      </c>
      <c r="Q1299" s="11" t="e">
        <f t="shared" si="160"/>
        <v>#N/A</v>
      </c>
      <c r="R1299" s="11" t="e">
        <f t="shared" ca="1" si="161"/>
        <v>#N/A</v>
      </c>
    </row>
    <row r="1300" spans="12:18" ht="18.75" customHeight="1">
      <c r="L1300" s="3" t="e">
        <f t="shared" si="162"/>
        <v>#N/A</v>
      </c>
      <c r="M1300" s="3" t="e">
        <f t="shared" si="156"/>
        <v>#N/A</v>
      </c>
      <c r="N1300" s="11" t="e">
        <f t="shared" si="157"/>
        <v>#N/A</v>
      </c>
      <c r="O1300" s="11" t="e">
        <f t="shared" si="158"/>
        <v>#N/A</v>
      </c>
      <c r="P1300" s="11" t="e">
        <f t="shared" si="159"/>
        <v>#N/A</v>
      </c>
      <c r="Q1300" s="11" t="e">
        <f t="shared" si="160"/>
        <v>#N/A</v>
      </c>
      <c r="R1300" s="11" t="e">
        <f t="shared" ca="1" si="161"/>
        <v>#N/A</v>
      </c>
    </row>
    <row r="1301" spans="12:18" ht="18.75" customHeight="1">
      <c r="L1301" s="3" t="e">
        <f t="shared" si="162"/>
        <v>#N/A</v>
      </c>
      <c r="M1301" s="3" t="e">
        <f t="shared" si="156"/>
        <v>#N/A</v>
      </c>
      <c r="N1301" s="11" t="e">
        <f t="shared" si="157"/>
        <v>#N/A</v>
      </c>
      <c r="O1301" s="11" t="e">
        <f t="shared" si="158"/>
        <v>#N/A</v>
      </c>
      <c r="P1301" s="11" t="e">
        <f t="shared" si="159"/>
        <v>#N/A</v>
      </c>
      <c r="Q1301" s="11" t="e">
        <f t="shared" si="160"/>
        <v>#N/A</v>
      </c>
      <c r="R1301" s="11" t="e">
        <f t="shared" ca="1" si="161"/>
        <v>#N/A</v>
      </c>
    </row>
    <row r="1302" spans="12:18" ht="18.75" customHeight="1">
      <c r="L1302" s="3" t="e">
        <f t="shared" si="162"/>
        <v>#N/A</v>
      </c>
      <c r="M1302" s="3" t="e">
        <f t="shared" si="156"/>
        <v>#N/A</v>
      </c>
      <c r="N1302" s="11" t="e">
        <f t="shared" si="157"/>
        <v>#N/A</v>
      </c>
      <c r="O1302" s="11" t="e">
        <f t="shared" si="158"/>
        <v>#N/A</v>
      </c>
      <c r="P1302" s="11" t="e">
        <f t="shared" si="159"/>
        <v>#N/A</v>
      </c>
      <c r="Q1302" s="11" t="e">
        <f t="shared" si="160"/>
        <v>#N/A</v>
      </c>
      <c r="R1302" s="11" t="e">
        <f t="shared" ca="1" si="161"/>
        <v>#N/A</v>
      </c>
    </row>
    <row r="1303" spans="12:18" ht="18.75" customHeight="1">
      <c r="L1303" s="3" t="e">
        <f t="shared" si="162"/>
        <v>#N/A</v>
      </c>
      <c r="M1303" s="3" t="e">
        <f t="shared" si="156"/>
        <v>#N/A</v>
      </c>
      <c r="N1303" s="11" t="e">
        <f t="shared" si="157"/>
        <v>#N/A</v>
      </c>
      <c r="O1303" s="11" t="e">
        <f t="shared" si="158"/>
        <v>#N/A</v>
      </c>
      <c r="P1303" s="11" t="e">
        <f t="shared" si="159"/>
        <v>#N/A</v>
      </c>
      <c r="Q1303" s="11" t="e">
        <f t="shared" si="160"/>
        <v>#N/A</v>
      </c>
      <c r="R1303" s="11" t="e">
        <f t="shared" ca="1" si="161"/>
        <v>#N/A</v>
      </c>
    </row>
    <row r="1304" spans="12:18" ht="18.75" customHeight="1">
      <c r="L1304" s="3" t="e">
        <f t="shared" si="162"/>
        <v>#N/A</v>
      </c>
      <c r="M1304" s="3" t="e">
        <f t="shared" si="156"/>
        <v>#N/A</v>
      </c>
      <c r="N1304" s="11" t="e">
        <f t="shared" si="157"/>
        <v>#N/A</v>
      </c>
      <c r="O1304" s="11" t="e">
        <f t="shared" si="158"/>
        <v>#N/A</v>
      </c>
      <c r="P1304" s="11" t="e">
        <f t="shared" si="159"/>
        <v>#N/A</v>
      </c>
      <c r="Q1304" s="11" t="e">
        <f t="shared" si="160"/>
        <v>#N/A</v>
      </c>
      <c r="R1304" s="11" t="e">
        <f t="shared" ca="1" si="161"/>
        <v>#N/A</v>
      </c>
    </row>
    <row r="1305" spans="12:18" ht="18.75" customHeight="1">
      <c r="L1305" s="3" t="e">
        <f t="shared" si="162"/>
        <v>#N/A</v>
      </c>
      <c r="M1305" s="3" t="e">
        <f t="shared" si="156"/>
        <v>#N/A</v>
      </c>
      <c r="N1305" s="11" t="e">
        <f t="shared" si="157"/>
        <v>#N/A</v>
      </c>
      <c r="O1305" s="11" t="e">
        <f t="shared" si="158"/>
        <v>#N/A</v>
      </c>
      <c r="P1305" s="11" t="e">
        <f t="shared" si="159"/>
        <v>#N/A</v>
      </c>
      <c r="Q1305" s="11" t="e">
        <f t="shared" si="160"/>
        <v>#N/A</v>
      </c>
      <c r="R1305" s="11" t="e">
        <f t="shared" ca="1" si="161"/>
        <v>#N/A</v>
      </c>
    </row>
    <row r="1306" spans="12:18" ht="18.75" customHeight="1">
      <c r="L1306" s="3" t="e">
        <f t="shared" si="162"/>
        <v>#N/A</v>
      </c>
      <c r="M1306" s="3" t="e">
        <f t="shared" si="156"/>
        <v>#N/A</v>
      </c>
      <c r="N1306" s="11" t="e">
        <f t="shared" si="157"/>
        <v>#N/A</v>
      </c>
      <c r="O1306" s="11" t="e">
        <f t="shared" si="158"/>
        <v>#N/A</v>
      </c>
      <c r="P1306" s="11" t="e">
        <f t="shared" si="159"/>
        <v>#N/A</v>
      </c>
      <c r="Q1306" s="11" t="e">
        <f t="shared" si="160"/>
        <v>#N/A</v>
      </c>
      <c r="R1306" s="11" t="e">
        <f t="shared" ca="1" si="161"/>
        <v>#N/A</v>
      </c>
    </row>
    <row r="1307" spans="12:18" ht="18.75" customHeight="1">
      <c r="L1307" s="3" t="e">
        <f t="shared" si="162"/>
        <v>#N/A</v>
      </c>
      <c r="M1307" s="3" t="e">
        <f t="shared" si="156"/>
        <v>#N/A</v>
      </c>
      <c r="N1307" s="11" t="e">
        <f t="shared" si="157"/>
        <v>#N/A</v>
      </c>
      <c r="O1307" s="11" t="e">
        <f t="shared" si="158"/>
        <v>#N/A</v>
      </c>
      <c r="P1307" s="11" t="e">
        <f t="shared" si="159"/>
        <v>#N/A</v>
      </c>
      <c r="Q1307" s="11" t="e">
        <f t="shared" si="160"/>
        <v>#N/A</v>
      </c>
      <c r="R1307" s="11" t="e">
        <f t="shared" ca="1" si="161"/>
        <v>#N/A</v>
      </c>
    </row>
    <row r="1308" spans="12:18" ht="18.75" customHeight="1">
      <c r="L1308" s="3" t="e">
        <f t="shared" ref="L1308:L1371" si="163">IF(B1308="",NA(),ROUNDUP(B1308/J$5,0))</f>
        <v>#N/A</v>
      </c>
      <c r="M1308" s="3" t="e">
        <f t="shared" ref="M1308:M1371" si="164">IF(OR(B1308&gt;J$7,B1308=""),NA(),B1308)</f>
        <v>#N/A</v>
      </c>
      <c r="N1308" s="11" t="e">
        <f t="shared" ref="N1308:N1371" si="165">(M1308-1)*J$5+1</f>
        <v>#N/A</v>
      </c>
      <c r="O1308" s="11" t="e">
        <f t="shared" ref="O1308:O1371" si="166">M1308*J$5</f>
        <v>#N/A</v>
      </c>
      <c r="P1308" s="11" t="e">
        <f t="shared" ref="P1308:P1371" si="167">(N1308+O1308)/2*G$5+G$6</f>
        <v>#N/A</v>
      </c>
      <c r="Q1308" s="11" t="e">
        <f t="shared" ref="Q1308:Q1371" si="168">IF(J$6="B",M1308,P1308)</f>
        <v>#N/A</v>
      </c>
      <c r="R1308" s="11" t="e">
        <f t="shared" ref="R1308:R1371" ca="1" si="169">SUM(OFFSET(INDIRECT("C"&amp;TEXT(5+(M1308-1)*J$5,"#")),0,0,J$5,1))</f>
        <v>#N/A</v>
      </c>
    </row>
    <row r="1309" spans="12:18" ht="18.75" customHeight="1">
      <c r="L1309" s="3" t="e">
        <f t="shared" si="163"/>
        <v>#N/A</v>
      </c>
      <c r="M1309" s="3" t="e">
        <f t="shared" si="164"/>
        <v>#N/A</v>
      </c>
      <c r="N1309" s="11" t="e">
        <f t="shared" si="165"/>
        <v>#N/A</v>
      </c>
      <c r="O1309" s="11" t="e">
        <f t="shared" si="166"/>
        <v>#N/A</v>
      </c>
      <c r="P1309" s="11" t="e">
        <f t="shared" si="167"/>
        <v>#N/A</v>
      </c>
      <c r="Q1309" s="11" t="e">
        <f t="shared" si="168"/>
        <v>#N/A</v>
      </c>
      <c r="R1309" s="11" t="e">
        <f t="shared" ca="1" si="169"/>
        <v>#N/A</v>
      </c>
    </row>
    <row r="1310" spans="12:18" ht="18.75" customHeight="1">
      <c r="L1310" s="3" t="e">
        <f t="shared" si="163"/>
        <v>#N/A</v>
      </c>
      <c r="M1310" s="3" t="e">
        <f t="shared" si="164"/>
        <v>#N/A</v>
      </c>
      <c r="N1310" s="11" t="e">
        <f t="shared" si="165"/>
        <v>#N/A</v>
      </c>
      <c r="O1310" s="11" t="e">
        <f t="shared" si="166"/>
        <v>#N/A</v>
      </c>
      <c r="P1310" s="11" t="e">
        <f t="shared" si="167"/>
        <v>#N/A</v>
      </c>
      <c r="Q1310" s="11" t="e">
        <f t="shared" si="168"/>
        <v>#N/A</v>
      </c>
      <c r="R1310" s="11" t="e">
        <f t="shared" ca="1" si="169"/>
        <v>#N/A</v>
      </c>
    </row>
    <row r="1311" spans="12:18" ht="18.75" customHeight="1">
      <c r="L1311" s="3" t="e">
        <f t="shared" si="163"/>
        <v>#N/A</v>
      </c>
      <c r="M1311" s="3" t="e">
        <f t="shared" si="164"/>
        <v>#N/A</v>
      </c>
      <c r="N1311" s="11" t="e">
        <f t="shared" si="165"/>
        <v>#N/A</v>
      </c>
      <c r="O1311" s="11" t="e">
        <f t="shared" si="166"/>
        <v>#N/A</v>
      </c>
      <c r="P1311" s="11" t="e">
        <f t="shared" si="167"/>
        <v>#N/A</v>
      </c>
      <c r="Q1311" s="11" t="e">
        <f t="shared" si="168"/>
        <v>#N/A</v>
      </c>
      <c r="R1311" s="11" t="e">
        <f t="shared" ca="1" si="169"/>
        <v>#N/A</v>
      </c>
    </row>
    <row r="1312" spans="12:18" ht="18.75" customHeight="1">
      <c r="L1312" s="3" t="e">
        <f t="shared" si="163"/>
        <v>#N/A</v>
      </c>
      <c r="M1312" s="3" t="e">
        <f t="shared" si="164"/>
        <v>#N/A</v>
      </c>
      <c r="N1312" s="11" t="e">
        <f t="shared" si="165"/>
        <v>#N/A</v>
      </c>
      <c r="O1312" s="11" t="e">
        <f t="shared" si="166"/>
        <v>#N/A</v>
      </c>
      <c r="P1312" s="11" t="e">
        <f t="shared" si="167"/>
        <v>#N/A</v>
      </c>
      <c r="Q1312" s="11" t="e">
        <f t="shared" si="168"/>
        <v>#N/A</v>
      </c>
      <c r="R1312" s="11" t="e">
        <f t="shared" ca="1" si="169"/>
        <v>#N/A</v>
      </c>
    </row>
    <row r="1313" spans="12:18" ht="18.75" customHeight="1">
      <c r="L1313" s="3" t="e">
        <f t="shared" si="163"/>
        <v>#N/A</v>
      </c>
      <c r="M1313" s="3" t="e">
        <f t="shared" si="164"/>
        <v>#N/A</v>
      </c>
      <c r="N1313" s="11" t="e">
        <f t="shared" si="165"/>
        <v>#N/A</v>
      </c>
      <c r="O1313" s="11" t="e">
        <f t="shared" si="166"/>
        <v>#N/A</v>
      </c>
      <c r="P1313" s="11" t="e">
        <f t="shared" si="167"/>
        <v>#N/A</v>
      </c>
      <c r="Q1313" s="11" t="e">
        <f t="shared" si="168"/>
        <v>#N/A</v>
      </c>
      <c r="R1313" s="11" t="e">
        <f t="shared" ca="1" si="169"/>
        <v>#N/A</v>
      </c>
    </row>
    <row r="1314" spans="12:18" ht="18.75" customHeight="1">
      <c r="L1314" s="3" t="e">
        <f t="shared" si="163"/>
        <v>#N/A</v>
      </c>
      <c r="M1314" s="3" t="e">
        <f t="shared" si="164"/>
        <v>#N/A</v>
      </c>
      <c r="N1314" s="11" t="e">
        <f t="shared" si="165"/>
        <v>#N/A</v>
      </c>
      <c r="O1314" s="11" t="e">
        <f t="shared" si="166"/>
        <v>#N/A</v>
      </c>
      <c r="P1314" s="11" t="e">
        <f t="shared" si="167"/>
        <v>#N/A</v>
      </c>
      <c r="Q1314" s="11" t="e">
        <f t="shared" si="168"/>
        <v>#N/A</v>
      </c>
      <c r="R1314" s="11" t="e">
        <f t="shared" ca="1" si="169"/>
        <v>#N/A</v>
      </c>
    </row>
    <row r="1315" spans="12:18" ht="18.75" customHeight="1">
      <c r="L1315" s="3" t="e">
        <f t="shared" si="163"/>
        <v>#N/A</v>
      </c>
      <c r="M1315" s="3" t="e">
        <f t="shared" si="164"/>
        <v>#N/A</v>
      </c>
      <c r="N1315" s="11" t="e">
        <f t="shared" si="165"/>
        <v>#N/A</v>
      </c>
      <c r="O1315" s="11" t="e">
        <f t="shared" si="166"/>
        <v>#N/A</v>
      </c>
      <c r="P1315" s="11" t="e">
        <f t="shared" si="167"/>
        <v>#N/A</v>
      </c>
      <c r="Q1315" s="11" t="e">
        <f t="shared" si="168"/>
        <v>#N/A</v>
      </c>
      <c r="R1315" s="11" t="e">
        <f t="shared" ca="1" si="169"/>
        <v>#N/A</v>
      </c>
    </row>
    <row r="1316" spans="12:18" ht="18.75" customHeight="1">
      <c r="L1316" s="3" t="e">
        <f t="shared" si="163"/>
        <v>#N/A</v>
      </c>
      <c r="M1316" s="3" t="e">
        <f t="shared" si="164"/>
        <v>#N/A</v>
      </c>
      <c r="N1316" s="11" t="e">
        <f t="shared" si="165"/>
        <v>#N/A</v>
      </c>
      <c r="O1316" s="11" t="e">
        <f t="shared" si="166"/>
        <v>#N/A</v>
      </c>
      <c r="P1316" s="11" t="e">
        <f t="shared" si="167"/>
        <v>#N/A</v>
      </c>
      <c r="Q1316" s="11" t="e">
        <f t="shared" si="168"/>
        <v>#N/A</v>
      </c>
      <c r="R1316" s="11" t="e">
        <f t="shared" ca="1" si="169"/>
        <v>#N/A</v>
      </c>
    </row>
    <row r="1317" spans="12:18" ht="18.75" customHeight="1">
      <c r="L1317" s="3" t="e">
        <f t="shared" si="163"/>
        <v>#N/A</v>
      </c>
      <c r="M1317" s="3" t="e">
        <f t="shared" si="164"/>
        <v>#N/A</v>
      </c>
      <c r="N1317" s="11" t="e">
        <f t="shared" si="165"/>
        <v>#N/A</v>
      </c>
      <c r="O1317" s="11" t="e">
        <f t="shared" si="166"/>
        <v>#N/A</v>
      </c>
      <c r="P1317" s="11" t="e">
        <f t="shared" si="167"/>
        <v>#N/A</v>
      </c>
      <c r="Q1317" s="11" t="e">
        <f t="shared" si="168"/>
        <v>#N/A</v>
      </c>
      <c r="R1317" s="11" t="e">
        <f t="shared" ca="1" si="169"/>
        <v>#N/A</v>
      </c>
    </row>
    <row r="1318" spans="12:18" ht="18.75" customHeight="1">
      <c r="L1318" s="3" t="e">
        <f t="shared" si="163"/>
        <v>#N/A</v>
      </c>
      <c r="M1318" s="3" t="e">
        <f t="shared" si="164"/>
        <v>#N/A</v>
      </c>
      <c r="N1318" s="11" t="e">
        <f t="shared" si="165"/>
        <v>#N/A</v>
      </c>
      <c r="O1318" s="11" t="e">
        <f t="shared" si="166"/>
        <v>#N/A</v>
      </c>
      <c r="P1318" s="11" t="e">
        <f t="shared" si="167"/>
        <v>#N/A</v>
      </c>
      <c r="Q1318" s="11" t="e">
        <f t="shared" si="168"/>
        <v>#N/A</v>
      </c>
      <c r="R1318" s="11" t="e">
        <f t="shared" ca="1" si="169"/>
        <v>#N/A</v>
      </c>
    </row>
    <row r="1319" spans="12:18" ht="18.75" customHeight="1">
      <c r="L1319" s="3" t="e">
        <f t="shared" si="163"/>
        <v>#N/A</v>
      </c>
      <c r="M1319" s="3" t="e">
        <f t="shared" si="164"/>
        <v>#N/A</v>
      </c>
      <c r="N1319" s="11" t="e">
        <f t="shared" si="165"/>
        <v>#N/A</v>
      </c>
      <c r="O1319" s="11" t="e">
        <f t="shared" si="166"/>
        <v>#N/A</v>
      </c>
      <c r="P1319" s="11" t="e">
        <f t="shared" si="167"/>
        <v>#N/A</v>
      </c>
      <c r="Q1319" s="11" t="e">
        <f t="shared" si="168"/>
        <v>#N/A</v>
      </c>
      <c r="R1319" s="11" t="e">
        <f t="shared" ca="1" si="169"/>
        <v>#N/A</v>
      </c>
    </row>
    <row r="1320" spans="12:18" ht="18.75" customHeight="1">
      <c r="L1320" s="3" t="e">
        <f t="shared" si="163"/>
        <v>#N/A</v>
      </c>
      <c r="M1320" s="3" t="e">
        <f t="shared" si="164"/>
        <v>#N/A</v>
      </c>
      <c r="N1320" s="11" t="e">
        <f t="shared" si="165"/>
        <v>#N/A</v>
      </c>
      <c r="O1320" s="11" t="e">
        <f t="shared" si="166"/>
        <v>#N/A</v>
      </c>
      <c r="P1320" s="11" t="e">
        <f t="shared" si="167"/>
        <v>#N/A</v>
      </c>
      <c r="Q1320" s="11" t="e">
        <f t="shared" si="168"/>
        <v>#N/A</v>
      </c>
      <c r="R1320" s="11" t="e">
        <f t="shared" ca="1" si="169"/>
        <v>#N/A</v>
      </c>
    </row>
    <row r="1321" spans="12:18" ht="18.75" customHeight="1">
      <c r="L1321" s="3" t="e">
        <f t="shared" si="163"/>
        <v>#N/A</v>
      </c>
      <c r="M1321" s="3" t="e">
        <f t="shared" si="164"/>
        <v>#N/A</v>
      </c>
      <c r="N1321" s="11" t="e">
        <f t="shared" si="165"/>
        <v>#N/A</v>
      </c>
      <c r="O1321" s="11" t="e">
        <f t="shared" si="166"/>
        <v>#N/A</v>
      </c>
      <c r="P1321" s="11" t="e">
        <f t="shared" si="167"/>
        <v>#N/A</v>
      </c>
      <c r="Q1321" s="11" t="e">
        <f t="shared" si="168"/>
        <v>#N/A</v>
      </c>
      <c r="R1321" s="11" t="e">
        <f t="shared" ca="1" si="169"/>
        <v>#N/A</v>
      </c>
    </row>
    <row r="1322" spans="12:18" ht="18.75" customHeight="1">
      <c r="L1322" s="3" t="e">
        <f t="shared" si="163"/>
        <v>#N/A</v>
      </c>
      <c r="M1322" s="3" t="e">
        <f t="shared" si="164"/>
        <v>#N/A</v>
      </c>
      <c r="N1322" s="11" t="e">
        <f t="shared" si="165"/>
        <v>#N/A</v>
      </c>
      <c r="O1322" s="11" t="e">
        <f t="shared" si="166"/>
        <v>#N/A</v>
      </c>
      <c r="P1322" s="11" t="e">
        <f t="shared" si="167"/>
        <v>#N/A</v>
      </c>
      <c r="Q1322" s="11" t="e">
        <f t="shared" si="168"/>
        <v>#N/A</v>
      </c>
      <c r="R1322" s="11" t="e">
        <f t="shared" ca="1" si="169"/>
        <v>#N/A</v>
      </c>
    </row>
    <row r="1323" spans="12:18" ht="18.75" customHeight="1">
      <c r="L1323" s="3" t="e">
        <f t="shared" si="163"/>
        <v>#N/A</v>
      </c>
      <c r="M1323" s="3" t="e">
        <f t="shared" si="164"/>
        <v>#N/A</v>
      </c>
      <c r="N1323" s="11" t="e">
        <f t="shared" si="165"/>
        <v>#N/A</v>
      </c>
      <c r="O1323" s="11" t="e">
        <f t="shared" si="166"/>
        <v>#N/A</v>
      </c>
      <c r="P1323" s="11" t="e">
        <f t="shared" si="167"/>
        <v>#N/A</v>
      </c>
      <c r="Q1323" s="11" t="e">
        <f t="shared" si="168"/>
        <v>#N/A</v>
      </c>
      <c r="R1323" s="11" t="e">
        <f t="shared" ca="1" si="169"/>
        <v>#N/A</v>
      </c>
    </row>
    <row r="1324" spans="12:18" ht="18.75" customHeight="1">
      <c r="L1324" s="3" t="e">
        <f t="shared" si="163"/>
        <v>#N/A</v>
      </c>
      <c r="M1324" s="3" t="e">
        <f t="shared" si="164"/>
        <v>#N/A</v>
      </c>
      <c r="N1324" s="11" t="e">
        <f t="shared" si="165"/>
        <v>#N/A</v>
      </c>
      <c r="O1324" s="11" t="e">
        <f t="shared" si="166"/>
        <v>#N/A</v>
      </c>
      <c r="P1324" s="11" t="e">
        <f t="shared" si="167"/>
        <v>#N/A</v>
      </c>
      <c r="Q1324" s="11" t="e">
        <f t="shared" si="168"/>
        <v>#N/A</v>
      </c>
      <c r="R1324" s="11" t="e">
        <f t="shared" ca="1" si="169"/>
        <v>#N/A</v>
      </c>
    </row>
    <row r="1325" spans="12:18" ht="18.75" customHeight="1">
      <c r="L1325" s="3" t="e">
        <f t="shared" si="163"/>
        <v>#N/A</v>
      </c>
      <c r="M1325" s="3" t="e">
        <f t="shared" si="164"/>
        <v>#N/A</v>
      </c>
      <c r="N1325" s="11" t="e">
        <f t="shared" si="165"/>
        <v>#N/A</v>
      </c>
      <c r="O1325" s="11" t="e">
        <f t="shared" si="166"/>
        <v>#N/A</v>
      </c>
      <c r="P1325" s="11" t="e">
        <f t="shared" si="167"/>
        <v>#N/A</v>
      </c>
      <c r="Q1325" s="11" t="e">
        <f t="shared" si="168"/>
        <v>#N/A</v>
      </c>
      <c r="R1325" s="11" t="e">
        <f t="shared" ca="1" si="169"/>
        <v>#N/A</v>
      </c>
    </row>
    <row r="1326" spans="12:18" ht="18.75" customHeight="1">
      <c r="L1326" s="3" t="e">
        <f t="shared" si="163"/>
        <v>#N/A</v>
      </c>
      <c r="M1326" s="3" t="e">
        <f t="shared" si="164"/>
        <v>#N/A</v>
      </c>
      <c r="N1326" s="11" t="e">
        <f t="shared" si="165"/>
        <v>#N/A</v>
      </c>
      <c r="O1326" s="11" t="e">
        <f t="shared" si="166"/>
        <v>#N/A</v>
      </c>
      <c r="P1326" s="11" t="e">
        <f t="shared" si="167"/>
        <v>#N/A</v>
      </c>
      <c r="Q1326" s="11" t="e">
        <f t="shared" si="168"/>
        <v>#N/A</v>
      </c>
      <c r="R1326" s="11" t="e">
        <f t="shared" ca="1" si="169"/>
        <v>#N/A</v>
      </c>
    </row>
    <row r="1327" spans="12:18" ht="18.75" customHeight="1">
      <c r="L1327" s="3" t="e">
        <f t="shared" si="163"/>
        <v>#N/A</v>
      </c>
      <c r="M1327" s="3" t="e">
        <f t="shared" si="164"/>
        <v>#N/A</v>
      </c>
      <c r="N1327" s="11" t="e">
        <f t="shared" si="165"/>
        <v>#N/A</v>
      </c>
      <c r="O1327" s="11" t="e">
        <f t="shared" si="166"/>
        <v>#N/A</v>
      </c>
      <c r="P1327" s="11" t="e">
        <f t="shared" si="167"/>
        <v>#N/A</v>
      </c>
      <c r="Q1327" s="11" t="e">
        <f t="shared" si="168"/>
        <v>#N/A</v>
      </c>
      <c r="R1327" s="11" t="e">
        <f t="shared" ca="1" si="169"/>
        <v>#N/A</v>
      </c>
    </row>
    <row r="1328" spans="12:18" ht="18.75" customHeight="1">
      <c r="L1328" s="3" t="e">
        <f t="shared" si="163"/>
        <v>#N/A</v>
      </c>
      <c r="M1328" s="3" t="e">
        <f t="shared" si="164"/>
        <v>#N/A</v>
      </c>
      <c r="N1328" s="11" t="e">
        <f t="shared" si="165"/>
        <v>#N/A</v>
      </c>
      <c r="O1328" s="11" t="e">
        <f t="shared" si="166"/>
        <v>#N/A</v>
      </c>
      <c r="P1328" s="11" t="e">
        <f t="shared" si="167"/>
        <v>#N/A</v>
      </c>
      <c r="Q1328" s="11" t="e">
        <f t="shared" si="168"/>
        <v>#N/A</v>
      </c>
      <c r="R1328" s="11" t="e">
        <f t="shared" ca="1" si="169"/>
        <v>#N/A</v>
      </c>
    </row>
    <row r="1329" spans="12:18" ht="18.75" customHeight="1">
      <c r="L1329" s="3" t="e">
        <f t="shared" si="163"/>
        <v>#N/A</v>
      </c>
      <c r="M1329" s="3" t="e">
        <f t="shared" si="164"/>
        <v>#N/A</v>
      </c>
      <c r="N1329" s="11" t="e">
        <f t="shared" si="165"/>
        <v>#N/A</v>
      </c>
      <c r="O1329" s="11" t="e">
        <f t="shared" si="166"/>
        <v>#N/A</v>
      </c>
      <c r="P1329" s="11" t="e">
        <f t="shared" si="167"/>
        <v>#N/A</v>
      </c>
      <c r="Q1329" s="11" t="e">
        <f t="shared" si="168"/>
        <v>#N/A</v>
      </c>
      <c r="R1329" s="11" t="e">
        <f t="shared" ca="1" si="169"/>
        <v>#N/A</v>
      </c>
    </row>
    <row r="1330" spans="12:18" ht="18.75" customHeight="1">
      <c r="L1330" s="3" t="e">
        <f t="shared" si="163"/>
        <v>#N/A</v>
      </c>
      <c r="M1330" s="3" t="e">
        <f t="shared" si="164"/>
        <v>#N/A</v>
      </c>
      <c r="N1330" s="11" t="e">
        <f t="shared" si="165"/>
        <v>#N/A</v>
      </c>
      <c r="O1330" s="11" t="e">
        <f t="shared" si="166"/>
        <v>#N/A</v>
      </c>
      <c r="P1330" s="11" t="e">
        <f t="shared" si="167"/>
        <v>#N/A</v>
      </c>
      <c r="Q1330" s="11" t="e">
        <f t="shared" si="168"/>
        <v>#N/A</v>
      </c>
      <c r="R1330" s="11" t="e">
        <f t="shared" ca="1" si="169"/>
        <v>#N/A</v>
      </c>
    </row>
    <row r="1331" spans="12:18" ht="18.75" customHeight="1">
      <c r="L1331" s="3" t="e">
        <f t="shared" si="163"/>
        <v>#N/A</v>
      </c>
      <c r="M1331" s="3" t="e">
        <f t="shared" si="164"/>
        <v>#N/A</v>
      </c>
      <c r="N1331" s="11" t="e">
        <f t="shared" si="165"/>
        <v>#N/A</v>
      </c>
      <c r="O1331" s="11" t="e">
        <f t="shared" si="166"/>
        <v>#N/A</v>
      </c>
      <c r="P1331" s="11" t="e">
        <f t="shared" si="167"/>
        <v>#N/A</v>
      </c>
      <c r="Q1331" s="11" t="e">
        <f t="shared" si="168"/>
        <v>#N/A</v>
      </c>
      <c r="R1331" s="11" t="e">
        <f t="shared" ca="1" si="169"/>
        <v>#N/A</v>
      </c>
    </row>
    <row r="1332" spans="12:18" ht="18.75" customHeight="1">
      <c r="L1332" s="3" t="e">
        <f t="shared" si="163"/>
        <v>#N/A</v>
      </c>
      <c r="M1332" s="3" t="e">
        <f t="shared" si="164"/>
        <v>#N/A</v>
      </c>
      <c r="N1332" s="11" t="e">
        <f t="shared" si="165"/>
        <v>#N/A</v>
      </c>
      <c r="O1332" s="11" t="e">
        <f t="shared" si="166"/>
        <v>#N/A</v>
      </c>
      <c r="P1332" s="11" t="e">
        <f t="shared" si="167"/>
        <v>#N/A</v>
      </c>
      <c r="Q1332" s="11" t="e">
        <f t="shared" si="168"/>
        <v>#N/A</v>
      </c>
      <c r="R1332" s="11" t="e">
        <f t="shared" ca="1" si="169"/>
        <v>#N/A</v>
      </c>
    </row>
    <row r="1333" spans="12:18" ht="18.75" customHeight="1">
      <c r="L1333" s="3" t="e">
        <f t="shared" si="163"/>
        <v>#N/A</v>
      </c>
      <c r="M1333" s="3" t="e">
        <f t="shared" si="164"/>
        <v>#N/A</v>
      </c>
      <c r="N1333" s="11" t="e">
        <f t="shared" si="165"/>
        <v>#N/A</v>
      </c>
      <c r="O1333" s="11" t="e">
        <f t="shared" si="166"/>
        <v>#N/A</v>
      </c>
      <c r="P1333" s="11" t="e">
        <f t="shared" si="167"/>
        <v>#N/A</v>
      </c>
      <c r="Q1333" s="11" t="e">
        <f t="shared" si="168"/>
        <v>#N/A</v>
      </c>
      <c r="R1333" s="11" t="e">
        <f t="shared" ca="1" si="169"/>
        <v>#N/A</v>
      </c>
    </row>
    <row r="1334" spans="12:18" ht="18.75" customHeight="1">
      <c r="L1334" s="3" t="e">
        <f t="shared" si="163"/>
        <v>#N/A</v>
      </c>
      <c r="M1334" s="3" t="e">
        <f t="shared" si="164"/>
        <v>#N/A</v>
      </c>
      <c r="N1334" s="11" t="e">
        <f t="shared" si="165"/>
        <v>#N/A</v>
      </c>
      <c r="O1334" s="11" t="e">
        <f t="shared" si="166"/>
        <v>#N/A</v>
      </c>
      <c r="P1334" s="11" t="e">
        <f t="shared" si="167"/>
        <v>#N/A</v>
      </c>
      <c r="Q1334" s="11" t="e">
        <f t="shared" si="168"/>
        <v>#N/A</v>
      </c>
      <c r="R1334" s="11" t="e">
        <f t="shared" ca="1" si="169"/>
        <v>#N/A</v>
      </c>
    </row>
    <row r="1335" spans="12:18" ht="18.75" customHeight="1">
      <c r="L1335" s="3" t="e">
        <f t="shared" si="163"/>
        <v>#N/A</v>
      </c>
      <c r="M1335" s="3" t="e">
        <f t="shared" si="164"/>
        <v>#N/A</v>
      </c>
      <c r="N1335" s="11" t="e">
        <f t="shared" si="165"/>
        <v>#N/A</v>
      </c>
      <c r="O1335" s="11" t="e">
        <f t="shared" si="166"/>
        <v>#N/A</v>
      </c>
      <c r="P1335" s="11" t="e">
        <f t="shared" si="167"/>
        <v>#N/A</v>
      </c>
      <c r="Q1335" s="11" t="e">
        <f t="shared" si="168"/>
        <v>#N/A</v>
      </c>
      <c r="R1335" s="11" t="e">
        <f t="shared" ca="1" si="169"/>
        <v>#N/A</v>
      </c>
    </row>
    <row r="1336" spans="12:18" ht="18.75" customHeight="1">
      <c r="L1336" s="3" t="e">
        <f t="shared" si="163"/>
        <v>#N/A</v>
      </c>
      <c r="M1336" s="3" t="e">
        <f t="shared" si="164"/>
        <v>#N/A</v>
      </c>
      <c r="N1336" s="11" t="e">
        <f t="shared" si="165"/>
        <v>#N/A</v>
      </c>
      <c r="O1336" s="11" t="e">
        <f t="shared" si="166"/>
        <v>#N/A</v>
      </c>
      <c r="P1336" s="11" t="e">
        <f t="shared" si="167"/>
        <v>#N/A</v>
      </c>
      <c r="Q1336" s="11" t="e">
        <f t="shared" si="168"/>
        <v>#N/A</v>
      </c>
      <c r="R1336" s="11" t="e">
        <f t="shared" ca="1" si="169"/>
        <v>#N/A</v>
      </c>
    </row>
    <row r="1337" spans="12:18" ht="18.75" customHeight="1">
      <c r="L1337" s="3" t="e">
        <f t="shared" si="163"/>
        <v>#N/A</v>
      </c>
      <c r="M1337" s="3" t="e">
        <f t="shared" si="164"/>
        <v>#N/A</v>
      </c>
      <c r="N1337" s="11" t="e">
        <f t="shared" si="165"/>
        <v>#N/A</v>
      </c>
      <c r="O1337" s="11" t="e">
        <f t="shared" si="166"/>
        <v>#N/A</v>
      </c>
      <c r="P1337" s="11" t="e">
        <f t="shared" si="167"/>
        <v>#N/A</v>
      </c>
      <c r="Q1337" s="11" t="e">
        <f t="shared" si="168"/>
        <v>#N/A</v>
      </c>
      <c r="R1337" s="11" t="e">
        <f t="shared" ca="1" si="169"/>
        <v>#N/A</v>
      </c>
    </row>
    <row r="1338" spans="12:18" ht="18.75" customHeight="1">
      <c r="L1338" s="3" t="e">
        <f t="shared" si="163"/>
        <v>#N/A</v>
      </c>
      <c r="M1338" s="3" t="e">
        <f t="shared" si="164"/>
        <v>#N/A</v>
      </c>
      <c r="N1338" s="11" t="e">
        <f t="shared" si="165"/>
        <v>#N/A</v>
      </c>
      <c r="O1338" s="11" t="e">
        <f t="shared" si="166"/>
        <v>#N/A</v>
      </c>
      <c r="P1338" s="11" t="e">
        <f t="shared" si="167"/>
        <v>#N/A</v>
      </c>
      <c r="Q1338" s="11" t="e">
        <f t="shared" si="168"/>
        <v>#N/A</v>
      </c>
      <c r="R1338" s="11" t="e">
        <f t="shared" ca="1" si="169"/>
        <v>#N/A</v>
      </c>
    </row>
    <row r="1339" spans="12:18" ht="18.75" customHeight="1">
      <c r="L1339" s="3" t="e">
        <f t="shared" si="163"/>
        <v>#N/A</v>
      </c>
      <c r="M1339" s="3" t="e">
        <f t="shared" si="164"/>
        <v>#N/A</v>
      </c>
      <c r="N1339" s="11" t="e">
        <f t="shared" si="165"/>
        <v>#N/A</v>
      </c>
      <c r="O1339" s="11" t="e">
        <f t="shared" si="166"/>
        <v>#N/A</v>
      </c>
      <c r="P1339" s="11" t="e">
        <f t="shared" si="167"/>
        <v>#N/A</v>
      </c>
      <c r="Q1339" s="11" t="e">
        <f t="shared" si="168"/>
        <v>#N/A</v>
      </c>
      <c r="R1339" s="11" t="e">
        <f t="shared" ca="1" si="169"/>
        <v>#N/A</v>
      </c>
    </row>
    <row r="1340" spans="12:18" ht="18.75" customHeight="1">
      <c r="L1340" s="3" t="e">
        <f t="shared" si="163"/>
        <v>#N/A</v>
      </c>
      <c r="M1340" s="3" t="e">
        <f t="shared" si="164"/>
        <v>#N/A</v>
      </c>
      <c r="N1340" s="11" t="e">
        <f t="shared" si="165"/>
        <v>#N/A</v>
      </c>
      <c r="O1340" s="11" t="e">
        <f t="shared" si="166"/>
        <v>#N/A</v>
      </c>
      <c r="P1340" s="11" t="e">
        <f t="shared" si="167"/>
        <v>#N/A</v>
      </c>
      <c r="Q1340" s="11" t="e">
        <f t="shared" si="168"/>
        <v>#N/A</v>
      </c>
      <c r="R1340" s="11" t="e">
        <f t="shared" ca="1" si="169"/>
        <v>#N/A</v>
      </c>
    </row>
    <row r="1341" spans="12:18" ht="18.75" customHeight="1">
      <c r="L1341" s="3" t="e">
        <f t="shared" si="163"/>
        <v>#N/A</v>
      </c>
      <c r="M1341" s="3" t="e">
        <f t="shared" si="164"/>
        <v>#N/A</v>
      </c>
      <c r="N1341" s="11" t="e">
        <f t="shared" si="165"/>
        <v>#N/A</v>
      </c>
      <c r="O1341" s="11" t="e">
        <f t="shared" si="166"/>
        <v>#N/A</v>
      </c>
      <c r="P1341" s="11" t="e">
        <f t="shared" si="167"/>
        <v>#N/A</v>
      </c>
      <c r="Q1341" s="11" t="e">
        <f t="shared" si="168"/>
        <v>#N/A</v>
      </c>
      <c r="R1341" s="11" t="e">
        <f t="shared" ca="1" si="169"/>
        <v>#N/A</v>
      </c>
    </row>
    <row r="1342" spans="12:18" ht="18.75" customHeight="1">
      <c r="L1342" s="3" t="e">
        <f t="shared" si="163"/>
        <v>#N/A</v>
      </c>
      <c r="M1342" s="3" t="e">
        <f t="shared" si="164"/>
        <v>#N/A</v>
      </c>
      <c r="N1342" s="11" t="e">
        <f t="shared" si="165"/>
        <v>#N/A</v>
      </c>
      <c r="O1342" s="11" t="e">
        <f t="shared" si="166"/>
        <v>#N/A</v>
      </c>
      <c r="P1342" s="11" t="e">
        <f t="shared" si="167"/>
        <v>#N/A</v>
      </c>
      <c r="Q1342" s="11" t="e">
        <f t="shared" si="168"/>
        <v>#N/A</v>
      </c>
      <c r="R1342" s="11" t="e">
        <f t="shared" ca="1" si="169"/>
        <v>#N/A</v>
      </c>
    </row>
    <row r="1343" spans="12:18" ht="18.75" customHeight="1">
      <c r="L1343" s="3" t="e">
        <f t="shared" si="163"/>
        <v>#N/A</v>
      </c>
      <c r="M1343" s="3" t="e">
        <f t="shared" si="164"/>
        <v>#N/A</v>
      </c>
      <c r="N1343" s="11" t="e">
        <f t="shared" si="165"/>
        <v>#N/A</v>
      </c>
      <c r="O1343" s="11" t="e">
        <f t="shared" si="166"/>
        <v>#N/A</v>
      </c>
      <c r="P1343" s="11" t="e">
        <f t="shared" si="167"/>
        <v>#N/A</v>
      </c>
      <c r="Q1343" s="11" t="e">
        <f t="shared" si="168"/>
        <v>#N/A</v>
      </c>
      <c r="R1343" s="11" t="e">
        <f t="shared" ca="1" si="169"/>
        <v>#N/A</v>
      </c>
    </row>
    <row r="1344" spans="12:18" ht="18.75" customHeight="1">
      <c r="L1344" s="3" t="e">
        <f t="shared" si="163"/>
        <v>#N/A</v>
      </c>
      <c r="M1344" s="3" t="e">
        <f t="shared" si="164"/>
        <v>#N/A</v>
      </c>
      <c r="N1344" s="11" t="e">
        <f t="shared" si="165"/>
        <v>#N/A</v>
      </c>
      <c r="O1344" s="11" t="e">
        <f t="shared" si="166"/>
        <v>#N/A</v>
      </c>
      <c r="P1344" s="11" t="e">
        <f t="shared" si="167"/>
        <v>#N/A</v>
      </c>
      <c r="Q1344" s="11" t="e">
        <f t="shared" si="168"/>
        <v>#N/A</v>
      </c>
      <c r="R1344" s="11" t="e">
        <f t="shared" ca="1" si="169"/>
        <v>#N/A</v>
      </c>
    </row>
    <row r="1345" spans="12:18" ht="18.75" customHeight="1">
      <c r="L1345" s="3" t="e">
        <f t="shared" si="163"/>
        <v>#N/A</v>
      </c>
      <c r="M1345" s="3" t="e">
        <f t="shared" si="164"/>
        <v>#N/A</v>
      </c>
      <c r="N1345" s="11" t="e">
        <f t="shared" si="165"/>
        <v>#N/A</v>
      </c>
      <c r="O1345" s="11" t="e">
        <f t="shared" si="166"/>
        <v>#N/A</v>
      </c>
      <c r="P1345" s="11" t="e">
        <f t="shared" si="167"/>
        <v>#N/A</v>
      </c>
      <c r="Q1345" s="11" t="e">
        <f t="shared" si="168"/>
        <v>#N/A</v>
      </c>
      <c r="R1345" s="11" t="e">
        <f t="shared" ca="1" si="169"/>
        <v>#N/A</v>
      </c>
    </row>
    <row r="1346" spans="12:18" ht="18.75" customHeight="1">
      <c r="L1346" s="3" t="e">
        <f t="shared" si="163"/>
        <v>#N/A</v>
      </c>
      <c r="M1346" s="3" t="e">
        <f t="shared" si="164"/>
        <v>#N/A</v>
      </c>
      <c r="N1346" s="11" t="e">
        <f t="shared" si="165"/>
        <v>#N/A</v>
      </c>
      <c r="O1346" s="11" t="e">
        <f t="shared" si="166"/>
        <v>#N/A</v>
      </c>
      <c r="P1346" s="11" t="e">
        <f t="shared" si="167"/>
        <v>#N/A</v>
      </c>
      <c r="Q1346" s="11" t="e">
        <f t="shared" si="168"/>
        <v>#N/A</v>
      </c>
      <c r="R1346" s="11" t="e">
        <f t="shared" ca="1" si="169"/>
        <v>#N/A</v>
      </c>
    </row>
    <row r="1347" spans="12:18" ht="18.75" customHeight="1">
      <c r="L1347" s="3" t="e">
        <f t="shared" si="163"/>
        <v>#N/A</v>
      </c>
      <c r="M1347" s="3" t="e">
        <f t="shared" si="164"/>
        <v>#N/A</v>
      </c>
      <c r="N1347" s="11" t="e">
        <f t="shared" si="165"/>
        <v>#N/A</v>
      </c>
      <c r="O1347" s="11" t="e">
        <f t="shared" si="166"/>
        <v>#N/A</v>
      </c>
      <c r="P1347" s="11" t="e">
        <f t="shared" si="167"/>
        <v>#N/A</v>
      </c>
      <c r="Q1347" s="11" t="e">
        <f t="shared" si="168"/>
        <v>#N/A</v>
      </c>
      <c r="R1347" s="11" t="e">
        <f t="shared" ca="1" si="169"/>
        <v>#N/A</v>
      </c>
    </row>
    <row r="1348" spans="12:18" ht="18.75" customHeight="1">
      <c r="L1348" s="3" t="e">
        <f t="shared" si="163"/>
        <v>#N/A</v>
      </c>
      <c r="M1348" s="3" t="e">
        <f t="shared" si="164"/>
        <v>#N/A</v>
      </c>
      <c r="N1348" s="11" t="e">
        <f t="shared" si="165"/>
        <v>#N/A</v>
      </c>
      <c r="O1348" s="11" t="e">
        <f t="shared" si="166"/>
        <v>#N/A</v>
      </c>
      <c r="P1348" s="11" t="e">
        <f t="shared" si="167"/>
        <v>#N/A</v>
      </c>
      <c r="Q1348" s="11" t="e">
        <f t="shared" si="168"/>
        <v>#N/A</v>
      </c>
      <c r="R1348" s="11" t="e">
        <f t="shared" ca="1" si="169"/>
        <v>#N/A</v>
      </c>
    </row>
    <row r="1349" spans="12:18" ht="18.75" customHeight="1">
      <c r="L1349" s="3" t="e">
        <f t="shared" si="163"/>
        <v>#N/A</v>
      </c>
      <c r="M1349" s="3" t="e">
        <f t="shared" si="164"/>
        <v>#N/A</v>
      </c>
      <c r="N1349" s="11" t="e">
        <f t="shared" si="165"/>
        <v>#N/A</v>
      </c>
      <c r="O1349" s="11" t="e">
        <f t="shared" si="166"/>
        <v>#N/A</v>
      </c>
      <c r="P1349" s="11" t="e">
        <f t="shared" si="167"/>
        <v>#N/A</v>
      </c>
      <c r="Q1349" s="11" t="e">
        <f t="shared" si="168"/>
        <v>#N/A</v>
      </c>
      <c r="R1349" s="11" t="e">
        <f t="shared" ca="1" si="169"/>
        <v>#N/A</v>
      </c>
    </row>
    <row r="1350" spans="12:18" ht="18.75" customHeight="1">
      <c r="L1350" s="3" t="e">
        <f t="shared" si="163"/>
        <v>#N/A</v>
      </c>
      <c r="M1350" s="3" t="e">
        <f t="shared" si="164"/>
        <v>#N/A</v>
      </c>
      <c r="N1350" s="11" t="e">
        <f t="shared" si="165"/>
        <v>#N/A</v>
      </c>
      <c r="O1350" s="11" t="e">
        <f t="shared" si="166"/>
        <v>#N/A</v>
      </c>
      <c r="P1350" s="11" t="e">
        <f t="shared" si="167"/>
        <v>#N/A</v>
      </c>
      <c r="Q1350" s="11" t="e">
        <f t="shared" si="168"/>
        <v>#N/A</v>
      </c>
      <c r="R1350" s="11" t="e">
        <f t="shared" ca="1" si="169"/>
        <v>#N/A</v>
      </c>
    </row>
    <row r="1351" spans="12:18" ht="18.75" customHeight="1">
      <c r="L1351" s="3" t="e">
        <f t="shared" si="163"/>
        <v>#N/A</v>
      </c>
      <c r="M1351" s="3" t="e">
        <f t="shared" si="164"/>
        <v>#N/A</v>
      </c>
      <c r="N1351" s="11" t="e">
        <f t="shared" si="165"/>
        <v>#N/A</v>
      </c>
      <c r="O1351" s="11" t="e">
        <f t="shared" si="166"/>
        <v>#N/A</v>
      </c>
      <c r="P1351" s="11" t="e">
        <f t="shared" si="167"/>
        <v>#N/A</v>
      </c>
      <c r="Q1351" s="11" t="e">
        <f t="shared" si="168"/>
        <v>#N/A</v>
      </c>
      <c r="R1351" s="11" t="e">
        <f t="shared" ca="1" si="169"/>
        <v>#N/A</v>
      </c>
    </row>
    <row r="1352" spans="12:18" ht="18.75" customHeight="1">
      <c r="L1352" s="3" t="e">
        <f t="shared" si="163"/>
        <v>#N/A</v>
      </c>
      <c r="M1352" s="3" t="e">
        <f t="shared" si="164"/>
        <v>#N/A</v>
      </c>
      <c r="N1352" s="11" t="e">
        <f t="shared" si="165"/>
        <v>#N/A</v>
      </c>
      <c r="O1352" s="11" t="e">
        <f t="shared" si="166"/>
        <v>#N/A</v>
      </c>
      <c r="P1352" s="11" t="e">
        <f t="shared" si="167"/>
        <v>#N/A</v>
      </c>
      <c r="Q1352" s="11" t="e">
        <f t="shared" si="168"/>
        <v>#N/A</v>
      </c>
      <c r="R1352" s="11" t="e">
        <f t="shared" ca="1" si="169"/>
        <v>#N/A</v>
      </c>
    </row>
    <row r="1353" spans="12:18" ht="18.75" customHeight="1">
      <c r="L1353" s="3" t="e">
        <f t="shared" si="163"/>
        <v>#N/A</v>
      </c>
      <c r="M1353" s="3" t="e">
        <f t="shared" si="164"/>
        <v>#N/A</v>
      </c>
      <c r="N1353" s="11" t="e">
        <f t="shared" si="165"/>
        <v>#N/A</v>
      </c>
      <c r="O1353" s="11" t="e">
        <f t="shared" si="166"/>
        <v>#N/A</v>
      </c>
      <c r="P1353" s="11" t="e">
        <f t="shared" si="167"/>
        <v>#N/A</v>
      </c>
      <c r="Q1353" s="11" t="e">
        <f t="shared" si="168"/>
        <v>#N/A</v>
      </c>
      <c r="R1353" s="11" t="e">
        <f t="shared" ca="1" si="169"/>
        <v>#N/A</v>
      </c>
    </row>
    <row r="1354" spans="12:18" ht="18.75" customHeight="1">
      <c r="L1354" s="3" t="e">
        <f t="shared" si="163"/>
        <v>#N/A</v>
      </c>
      <c r="M1354" s="3" t="e">
        <f t="shared" si="164"/>
        <v>#N/A</v>
      </c>
      <c r="N1354" s="11" t="e">
        <f t="shared" si="165"/>
        <v>#N/A</v>
      </c>
      <c r="O1354" s="11" t="e">
        <f t="shared" si="166"/>
        <v>#N/A</v>
      </c>
      <c r="P1354" s="11" t="e">
        <f t="shared" si="167"/>
        <v>#N/A</v>
      </c>
      <c r="Q1354" s="11" t="e">
        <f t="shared" si="168"/>
        <v>#N/A</v>
      </c>
      <c r="R1354" s="11" t="e">
        <f t="shared" ca="1" si="169"/>
        <v>#N/A</v>
      </c>
    </row>
    <row r="1355" spans="12:18" ht="18.75" customHeight="1">
      <c r="L1355" s="3" t="e">
        <f t="shared" si="163"/>
        <v>#N/A</v>
      </c>
      <c r="M1355" s="3" t="e">
        <f t="shared" si="164"/>
        <v>#N/A</v>
      </c>
      <c r="N1355" s="11" t="e">
        <f t="shared" si="165"/>
        <v>#N/A</v>
      </c>
      <c r="O1355" s="11" t="e">
        <f t="shared" si="166"/>
        <v>#N/A</v>
      </c>
      <c r="P1355" s="11" t="e">
        <f t="shared" si="167"/>
        <v>#N/A</v>
      </c>
      <c r="Q1355" s="11" t="e">
        <f t="shared" si="168"/>
        <v>#N/A</v>
      </c>
      <c r="R1355" s="11" t="e">
        <f t="shared" ca="1" si="169"/>
        <v>#N/A</v>
      </c>
    </row>
    <row r="1356" spans="12:18" ht="18.75" customHeight="1">
      <c r="L1356" s="3" t="e">
        <f t="shared" si="163"/>
        <v>#N/A</v>
      </c>
      <c r="M1356" s="3" t="e">
        <f t="shared" si="164"/>
        <v>#N/A</v>
      </c>
      <c r="N1356" s="11" t="e">
        <f t="shared" si="165"/>
        <v>#N/A</v>
      </c>
      <c r="O1356" s="11" t="e">
        <f t="shared" si="166"/>
        <v>#N/A</v>
      </c>
      <c r="P1356" s="11" t="e">
        <f t="shared" si="167"/>
        <v>#N/A</v>
      </c>
      <c r="Q1356" s="11" t="e">
        <f t="shared" si="168"/>
        <v>#N/A</v>
      </c>
      <c r="R1356" s="11" t="e">
        <f t="shared" ca="1" si="169"/>
        <v>#N/A</v>
      </c>
    </row>
    <row r="1357" spans="12:18" ht="18.75" customHeight="1">
      <c r="L1357" s="3" t="e">
        <f t="shared" si="163"/>
        <v>#N/A</v>
      </c>
      <c r="M1357" s="3" t="e">
        <f t="shared" si="164"/>
        <v>#N/A</v>
      </c>
      <c r="N1357" s="11" t="e">
        <f t="shared" si="165"/>
        <v>#N/A</v>
      </c>
      <c r="O1357" s="11" t="e">
        <f t="shared" si="166"/>
        <v>#N/A</v>
      </c>
      <c r="P1357" s="11" t="e">
        <f t="shared" si="167"/>
        <v>#N/A</v>
      </c>
      <c r="Q1357" s="11" t="e">
        <f t="shared" si="168"/>
        <v>#N/A</v>
      </c>
      <c r="R1357" s="11" t="e">
        <f t="shared" ca="1" si="169"/>
        <v>#N/A</v>
      </c>
    </row>
    <row r="1358" spans="12:18" ht="18.75" customHeight="1">
      <c r="L1358" s="3" t="e">
        <f t="shared" si="163"/>
        <v>#N/A</v>
      </c>
      <c r="M1358" s="3" t="e">
        <f t="shared" si="164"/>
        <v>#N/A</v>
      </c>
      <c r="N1358" s="11" t="e">
        <f t="shared" si="165"/>
        <v>#N/A</v>
      </c>
      <c r="O1358" s="11" t="e">
        <f t="shared" si="166"/>
        <v>#N/A</v>
      </c>
      <c r="P1358" s="11" t="e">
        <f t="shared" si="167"/>
        <v>#N/A</v>
      </c>
      <c r="Q1358" s="11" t="e">
        <f t="shared" si="168"/>
        <v>#N/A</v>
      </c>
      <c r="R1358" s="11" t="e">
        <f t="shared" ca="1" si="169"/>
        <v>#N/A</v>
      </c>
    </row>
    <row r="1359" spans="12:18" ht="18.75" customHeight="1">
      <c r="L1359" s="3" t="e">
        <f t="shared" si="163"/>
        <v>#N/A</v>
      </c>
      <c r="M1359" s="3" t="e">
        <f t="shared" si="164"/>
        <v>#N/A</v>
      </c>
      <c r="N1359" s="11" t="e">
        <f t="shared" si="165"/>
        <v>#N/A</v>
      </c>
      <c r="O1359" s="11" t="e">
        <f t="shared" si="166"/>
        <v>#N/A</v>
      </c>
      <c r="P1359" s="11" t="e">
        <f t="shared" si="167"/>
        <v>#N/A</v>
      </c>
      <c r="Q1359" s="11" t="e">
        <f t="shared" si="168"/>
        <v>#N/A</v>
      </c>
      <c r="R1359" s="11" t="e">
        <f t="shared" ca="1" si="169"/>
        <v>#N/A</v>
      </c>
    </row>
    <row r="1360" spans="12:18" ht="18.75" customHeight="1">
      <c r="L1360" s="3" t="e">
        <f t="shared" si="163"/>
        <v>#N/A</v>
      </c>
      <c r="M1360" s="3" t="e">
        <f t="shared" si="164"/>
        <v>#N/A</v>
      </c>
      <c r="N1360" s="11" t="e">
        <f t="shared" si="165"/>
        <v>#N/A</v>
      </c>
      <c r="O1360" s="11" t="e">
        <f t="shared" si="166"/>
        <v>#N/A</v>
      </c>
      <c r="P1360" s="11" t="e">
        <f t="shared" si="167"/>
        <v>#N/A</v>
      </c>
      <c r="Q1360" s="11" t="e">
        <f t="shared" si="168"/>
        <v>#N/A</v>
      </c>
      <c r="R1360" s="11" t="e">
        <f t="shared" ca="1" si="169"/>
        <v>#N/A</v>
      </c>
    </row>
    <row r="1361" spans="12:18" ht="18.75" customHeight="1">
      <c r="L1361" s="3" t="e">
        <f t="shared" si="163"/>
        <v>#N/A</v>
      </c>
      <c r="M1361" s="3" t="e">
        <f t="shared" si="164"/>
        <v>#N/A</v>
      </c>
      <c r="N1361" s="11" t="e">
        <f t="shared" si="165"/>
        <v>#N/A</v>
      </c>
      <c r="O1361" s="11" t="e">
        <f t="shared" si="166"/>
        <v>#N/A</v>
      </c>
      <c r="P1361" s="11" t="e">
        <f t="shared" si="167"/>
        <v>#N/A</v>
      </c>
      <c r="Q1361" s="11" t="e">
        <f t="shared" si="168"/>
        <v>#N/A</v>
      </c>
      <c r="R1361" s="11" t="e">
        <f t="shared" ca="1" si="169"/>
        <v>#N/A</v>
      </c>
    </row>
    <row r="1362" spans="12:18" ht="18.75" customHeight="1">
      <c r="L1362" s="3" t="e">
        <f t="shared" si="163"/>
        <v>#N/A</v>
      </c>
      <c r="M1362" s="3" t="e">
        <f t="shared" si="164"/>
        <v>#N/A</v>
      </c>
      <c r="N1362" s="11" t="e">
        <f t="shared" si="165"/>
        <v>#N/A</v>
      </c>
      <c r="O1362" s="11" t="e">
        <f t="shared" si="166"/>
        <v>#N/A</v>
      </c>
      <c r="P1362" s="11" t="e">
        <f t="shared" si="167"/>
        <v>#N/A</v>
      </c>
      <c r="Q1362" s="11" t="e">
        <f t="shared" si="168"/>
        <v>#N/A</v>
      </c>
      <c r="R1362" s="11" t="e">
        <f t="shared" ca="1" si="169"/>
        <v>#N/A</v>
      </c>
    </row>
    <row r="1363" spans="12:18" ht="18.75" customHeight="1">
      <c r="L1363" s="3" t="e">
        <f t="shared" si="163"/>
        <v>#N/A</v>
      </c>
      <c r="M1363" s="3" t="e">
        <f t="shared" si="164"/>
        <v>#N/A</v>
      </c>
      <c r="N1363" s="11" t="e">
        <f t="shared" si="165"/>
        <v>#N/A</v>
      </c>
      <c r="O1363" s="11" t="e">
        <f t="shared" si="166"/>
        <v>#N/A</v>
      </c>
      <c r="P1363" s="11" t="e">
        <f t="shared" si="167"/>
        <v>#N/A</v>
      </c>
      <c r="Q1363" s="11" t="e">
        <f t="shared" si="168"/>
        <v>#N/A</v>
      </c>
      <c r="R1363" s="11" t="e">
        <f t="shared" ca="1" si="169"/>
        <v>#N/A</v>
      </c>
    </row>
    <row r="1364" spans="12:18" ht="18.75" customHeight="1">
      <c r="L1364" s="3" t="e">
        <f t="shared" si="163"/>
        <v>#N/A</v>
      </c>
      <c r="M1364" s="3" t="e">
        <f t="shared" si="164"/>
        <v>#N/A</v>
      </c>
      <c r="N1364" s="11" t="e">
        <f t="shared" si="165"/>
        <v>#N/A</v>
      </c>
      <c r="O1364" s="11" t="e">
        <f t="shared" si="166"/>
        <v>#N/A</v>
      </c>
      <c r="P1364" s="11" t="e">
        <f t="shared" si="167"/>
        <v>#N/A</v>
      </c>
      <c r="Q1364" s="11" t="e">
        <f t="shared" si="168"/>
        <v>#N/A</v>
      </c>
      <c r="R1364" s="11" t="e">
        <f t="shared" ca="1" si="169"/>
        <v>#N/A</v>
      </c>
    </row>
    <row r="1365" spans="12:18" ht="18.75" customHeight="1">
      <c r="L1365" s="3" t="e">
        <f t="shared" si="163"/>
        <v>#N/A</v>
      </c>
      <c r="M1365" s="3" t="e">
        <f t="shared" si="164"/>
        <v>#N/A</v>
      </c>
      <c r="N1365" s="11" t="e">
        <f t="shared" si="165"/>
        <v>#N/A</v>
      </c>
      <c r="O1365" s="11" t="e">
        <f t="shared" si="166"/>
        <v>#N/A</v>
      </c>
      <c r="P1365" s="11" t="e">
        <f t="shared" si="167"/>
        <v>#N/A</v>
      </c>
      <c r="Q1365" s="11" t="e">
        <f t="shared" si="168"/>
        <v>#N/A</v>
      </c>
      <c r="R1365" s="11" t="e">
        <f t="shared" ca="1" si="169"/>
        <v>#N/A</v>
      </c>
    </row>
    <row r="1366" spans="12:18" ht="18.75" customHeight="1">
      <c r="L1366" s="3" t="e">
        <f t="shared" si="163"/>
        <v>#N/A</v>
      </c>
      <c r="M1366" s="3" t="e">
        <f t="shared" si="164"/>
        <v>#N/A</v>
      </c>
      <c r="N1366" s="11" t="e">
        <f t="shared" si="165"/>
        <v>#N/A</v>
      </c>
      <c r="O1366" s="11" t="e">
        <f t="shared" si="166"/>
        <v>#N/A</v>
      </c>
      <c r="P1366" s="11" t="e">
        <f t="shared" si="167"/>
        <v>#N/A</v>
      </c>
      <c r="Q1366" s="11" t="e">
        <f t="shared" si="168"/>
        <v>#N/A</v>
      </c>
      <c r="R1366" s="11" t="e">
        <f t="shared" ca="1" si="169"/>
        <v>#N/A</v>
      </c>
    </row>
    <row r="1367" spans="12:18" ht="18.75" customHeight="1">
      <c r="L1367" s="3" t="e">
        <f t="shared" si="163"/>
        <v>#N/A</v>
      </c>
      <c r="M1367" s="3" t="e">
        <f t="shared" si="164"/>
        <v>#N/A</v>
      </c>
      <c r="N1367" s="11" t="e">
        <f t="shared" si="165"/>
        <v>#N/A</v>
      </c>
      <c r="O1367" s="11" t="e">
        <f t="shared" si="166"/>
        <v>#N/A</v>
      </c>
      <c r="P1367" s="11" t="e">
        <f t="shared" si="167"/>
        <v>#N/A</v>
      </c>
      <c r="Q1367" s="11" t="e">
        <f t="shared" si="168"/>
        <v>#N/A</v>
      </c>
      <c r="R1367" s="11" t="e">
        <f t="shared" ca="1" si="169"/>
        <v>#N/A</v>
      </c>
    </row>
    <row r="1368" spans="12:18" ht="18.75" customHeight="1">
      <c r="L1368" s="3" t="e">
        <f t="shared" si="163"/>
        <v>#N/A</v>
      </c>
      <c r="M1368" s="3" t="e">
        <f t="shared" si="164"/>
        <v>#N/A</v>
      </c>
      <c r="N1368" s="11" t="e">
        <f t="shared" si="165"/>
        <v>#N/A</v>
      </c>
      <c r="O1368" s="11" t="e">
        <f t="shared" si="166"/>
        <v>#N/A</v>
      </c>
      <c r="P1368" s="11" t="e">
        <f t="shared" si="167"/>
        <v>#N/A</v>
      </c>
      <c r="Q1368" s="11" t="e">
        <f t="shared" si="168"/>
        <v>#N/A</v>
      </c>
      <c r="R1368" s="11" t="e">
        <f t="shared" ca="1" si="169"/>
        <v>#N/A</v>
      </c>
    </row>
    <row r="1369" spans="12:18" ht="18.75" customHeight="1">
      <c r="L1369" s="3" t="e">
        <f t="shared" si="163"/>
        <v>#N/A</v>
      </c>
      <c r="M1369" s="3" t="e">
        <f t="shared" si="164"/>
        <v>#N/A</v>
      </c>
      <c r="N1369" s="11" t="e">
        <f t="shared" si="165"/>
        <v>#N/A</v>
      </c>
      <c r="O1369" s="11" t="e">
        <f t="shared" si="166"/>
        <v>#N/A</v>
      </c>
      <c r="P1369" s="11" t="e">
        <f t="shared" si="167"/>
        <v>#N/A</v>
      </c>
      <c r="Q1369" s="11" t="e">
        <f t="shared" si="168"/>
        <v>#N/A</v>
      </c>
      <c r="R1369" s="11" t="e">
        <f t="shared" ca="1" si="169"/>
        <v>#N/A</v>
      </c>
    </row>
    <row r="1370" spans="12:18" ht="18.75" customHeight="1">
      <c r="L1370" s="3" t="e">
        <f t="shared" si="163"/>
        <v>#N/A</v>
      </c>
      <c r="M1370" s="3" t="e">
        <f t="shared" si="164"/>
        <v>#N/A</v>
      </c>
      <c r="N1370" s="11" t="e">
        <f t="shared" si="165"/>
        <v>#N/A</v>
      </c>
      <c r="O1370" s="11" t="e">
        <f t="shared" si="166"/>
        <v>#N/A</v>
      </c>
      <c r="P1370" s="11" t="e">
        <f t="shared" si="167"/>
        <v>#N/A</v>
      </c>
      <c r="Q1370" s="11" t="e">
        <f t="shared" si="168"/>
        <v>#N/A</v>
      </c>
      <c r="R1370" s="11" t="e">
        <f t="shared" ca="1" si="169"/>
        <v>#N/A</v>
      </c>
    </row>
    <row r="1371" spans="12:18" ht="18.75" customHeight="1">
      <c r="L1371" s="3" t="e">
        <f t="shared" si="163"/>
        <v>#N/A</v>
      </c>
      <c r="M1371" s="3" t="e">
        <f t="shared" si="164"/>
        <v>#N/A</v>
      </c>
      <c r="N1371" s="11" t="e">
        <f t="shared" si="165"/>
        <v>#N/A</v>
      </c>
      <c r="O1371" s="11" t="e">
        <f t="shared" si="166"/>
        <v>#N/A</v>
      </c>
      <c r="P1371" s="11" t="e">
        <f t="shared" si="167"/>
        <v>#N/A</v>
      </c>
      <c r="Q1371" s="11" t="e">
        <f t="shared" si="168"/>
        <v>#N/A</v>
      </c>
      <c r="R1371" s="11" t="e">
        <f t="shared" ca="1" si="169"/>
        <v>#N/A</v>
      </c>
    </row>
    <row r="1372" spans="12:18" ht="18.75" customHeight="1">
      <c r="L1372" s="3" t="e">
        <f t="shared" ref="L1372:L1435" si="170">IF(B1372="",NA(),ROUNDUP(B1372/J$5,0))</f>
        <v>#N/A</v>
      </c>
      <c r="M1372" s="3" t="e">
        <f t="shared" ref="M1372:M1435" si="171">IF(OR(B1372&gt;J$7,B1372=""),NA(),B1372)</f>
        <v>#N/A</v>
      </c>
      <c r="N1372" s="11" t="e">
        <f t="shared" ref="N1372:N1435" si="172">(M1372-1)*J$5+1</f>
        <v>#N/A</v>
      </c>
      <c r="O1372" s="11" t="e">
        <f t="shared" ref="O1372:O1435" si="173">M1372*J$5</f>
        <v>#N/A</v>
      </c>
      <c r="P1372" s="11" t="e">
        <f t="shared" ref="P1372:P1435" si="174">(N1372+O1372)/2*G$5+G$6</f>
        <v>#N/A</v>
      </c>
      <c r="Q1372" s="11" t="e">
        <f t="shared" ref="Q1372:Q1435" si="175">IF(J$6="B",M1372,P1372)</f>
        <v>#N/A</v>
      </c>
      <c r="R1372" s="11" t="e">
        <f t="shared" ref="R1372:R1435" ca="1" si="176">SUM(OFFSET(INDIRECT("C"&amp;TEXT(5+(M1372-1)*J$5,"#")),0,0,J$5,1))</f>
        <v>#N/A</v>
      </c>
    </row>
    <row r="1373" spans="12:18" ht="18.75" customHeight="1">
      <c r="L1373" s="3" t="e">
        <f t="shared" si="170"/>
        <v>#N/A</v>
      </c>
      <c r="M1373" s="3" t="e">
        <f t="shared" si="171"/>
        <v>#N/A</v>
      </c>
      <c r="N1373" s="11" t="e">
        <f t="shared" si="172"/>
        <v>#N/A</v>
      </c>
      <c r="O1373" s="11" t="e">
        <f t="shared" si="173"/>
        <v>#N/A</v>
      </c>
      <c r="P1373" s="11" t="e">
        <f t="shared" si="174"/>
        <v>#N/A</v>
      </c>
      <c r="Q1373" s="11" t="e">
        <f t="shared" si="175"/>
        <v>#N/A</v>
      </c>
      <c r="R1373" s="11" t="e">
        <f t="shared" ca="1" si="176"/>
        <v>#N/A</v>
      </c>
    </row>
    <row r="1374" spans="12:18" ht="18.75" customHeight="1">
      <c r="L1374" s="3" t="e">
        <f t="shared" si="170"/>
        <v>#N/A</v>
      </c>
      <c r="M1374" s="3" t="e">
        <f t="shared" si="171"/>
        <v>#N/A</v>
      </c>
      <c r="N1374" s="11" t="e">
        <f t="shared" si="172"/>
        <v>#N/A</v>
      </c>
      <c r="O1374" s="11" t="e">
        <f t="shared" si="173"/>
        <v>#N/A</v>
      </c>
      <c r="P1374" s="11" t="e">
        <f t="shared" si="174"/>
        <v>#N/A</v>
      </c>
      <c r="Q1374" s="11" t="e">
        <f t="shared" si="175"/>
        <v>#N/A</v>
      </c>
      <c r="R1374" s="11" t="e">
        <f t="shared" ca="1" si="176"/>
        <v>#N/A</v>
      </c>
    </row>
    <row r="1375" spans="12:18" ht="18.75" customHeight="1">
      <c r="L1375" s="3" t="e">
        <f t="shared" si="170"/>
        <v>#N/A</v>
      </c>
      <c r="M1375" s="3" t="e">
        <f t="shared" si="171"/>
        <v>#N/A</v>
      </c>
      <c r="N1375" s="11" t="e">
        <f t="shared" si="172"/>
        <v>#N/A</v>
      </c>
      <c r="O1375" s="11" t="e">
        <f t="shared" si="173"/>
        <v>#N/A</v>
      </c>
      <c r="P1375" s="11" t="e">
        <f t="shared" si="174"/>
        <v>#N/A</v>
      </c>
      <c r="Q1375" s="11" t="e">
        <f t="shared" si="175"/>
        <v>#N/A</v>
      </c>
      <c r="R1375" s="11" t="e">
        <f t="shared" ca="1" si="176"/>
        <v>#N/A</v>
      </c>
    </row>
    <row r="1376" spans="12:18" ht="18.75" customHeight="1">
      <c r="L1376" s="3" t="e">
        <f t="shared" si="170"/>
        <v>#N/A</v>
      </c>
      <c r="M1376" s="3" t="e">
        <f t="shared" si="171"/>
        <v>#N/A</v>
      </c>
      <c r="N1376" s="11" t="e">
        <f t="shared" si="172"/>
        <v>#N/A</v>
      </c>
      <c r="O1376" s="11" t="e">
        <f t="shared" si="173"/>
        <v>#N/A</v>
      </c>
      <c r="P1376" s="11" t="e">
        <f t="shared" si="174"/>
        <v>#N/A</v>
      </c>
      <c r="Q1376" s="11" t="e">
        <f t="shared" si="175"/>
        <v>#N/A</v>
      </c>
      <c r="R1376" s="11" t="e">
        <f t="shared" ca="1" si="176"/>
        <v>#N/A</v>
      </c>
    </row>
    <row r="1377" spans="12:18" ht="18.75" customHeight="1">
      <c r="L1377" s="3" t="e">
        <f t="shared" si="170"/>
        <v>#N/A</v>
      </c>
      <c r="M1377" s="3" t="e">
        <f t="shared" si="171"/>
        <v>#N/A</v>
      </c>
      <c r="N1377" s="11" t="e">
        <f t="shared" si="172"/>
        <v>#N/A</v>
      </c>
      <c r="O1377" s="11" t="e">
        <f t="shared" si="173"/>
        <v>#N/A</v>
      </c>
      <c r="P1377" s="11" t="e">
        <f t="shared" si="174"/>
        <v>#N/A</v>
      </c>
      <c r="Q1377" s="11" t="e">
        <f t="shared" si="175"/>
        <v>#N/A</v>
      </c>
      <c r="R1377" s="11" t="e">
        <f t="shared" ca="1" si="176"/>
        <v>#N/A</v>
      </c>
    </row>
    <row r="1378" spans="12:18" ht="18.75" customHeight="1">
      <c r="L1378" s="3" t="e">
        <f t="shared" si="170"/>
        <v>#N/A</v>
      </c>
      <c r="M1378" s="3" t="e">
        <f t="shared" si="171"/>
        <v>#N/A</v>
      </c>
      <c r="N1378" s="11" t="e">
        <f t="shared" si="172"/>
        <v>#N/A</v>
      </c>
      <c r="O1378" s="11" t="e">
        <f t="shared" si="173"/>
        <v>#N/A</v>
      </c>
      <c r="P1378" s="11" t="e">
        <f t="shared" si="174"/>
        <v>#N/A</v>
      </c>
      <c r="Q1378" s="11" t="e">
        <f t="shared" si="175"/>
        <v>#N/A</v>
      </c>
      <c r="R1378" s="11" t="e">
        <f t="shared" ca="1" si="176"/>
        <v>#N/A</v>
      </c>
    </row>
    <row r="1379" spans="12:18" ht="18.75" customHeight="1">
      <c r="L1379" s="3" t="e">
        <f t="shared" si="170"/>
        <v>#N/A</v>
      </c>
      <c r="M1379" s="3" t="e">
        <f t="shared" si="171"/>
        <v>#N/A</v>
      </c>
      <c r="N1379" s="11" t="e">
        <f t="shared" si="172"/>
        <v>#N/A</v>
      </c>
      <c r="O1379" s="11" t="e">
        <f t="shared" si="173"/>
        <v>#N/A</v>
      </c>
      <c r="P1379" s="11" t="e">
        <f t="shared" si="174"/>
        <v>#N/A</v>
      </c>
      <c r="Q1379" s="11" t="e">
        <f t="shared" si="175"/>
        <v>#N/A</v>
      </c>
      <c r="R1379" s="11" t="e">
        <f t="shared" ca="1" si="176"/>
        <v>#N/A</v>
      </c>
    </row>
    <row r="1380" spans="12:18" ht="18.75" customHeight="1">
      <c r="L1380" s="3" t="e">
        <f t="shared" si="170"/>
        <v>#N/A</v>
      </c>
      <c r="M1380" s="3" t="e">
        <f t="shared" si="171"/>
        <v>#N/A</v>
      </c>
      <c r="N1380" s="11" t="e">
        <f t="shared" si="172"/>
        <v>#N/A</v>
      </c>
      <c r="O1380" s="11" t="e">
        <f t="shared" si="173"/>
        <v>#N/A</v>
      </c>
      <c r="P1380" s="11" t="e">
        <f t="shared" si="174"/>
        <v>#N/A</v>
      </c>
      <c r="Q1380" s="11" t="e">
        <f t="shared" si="175"/>
        <v>#N/A</v>
      </c>
      <c r="R1380" s="11" t="e">
        <f t="shared" ca="1" si="176"/>
        <v>#N/A</v>
      </c>
    </row>
    <row r="1381" spans="12:18" ht="18.75" customHeight="1">
      <c r="L1381" s="3" t="e">
        <f t="shared" si="170"/>
        <v>#N/A</v>
      </c>
      <c r="M1381" s="3" t="e">
        <f t="shared" si="171"/>
        <v>#N/A</v>
      </c>
      <c r="N1381" s="11" t="e">
        <f t="shared" si="172"/>
        <v>#N/A</v>
      </c>
      <c r="O1381" s="11" t="e">
        <f t="shared" si="173"/>
        <v>#N/A</v>
      </c>
      <c r="P1381" s="11" t="e">
        <f t="shared" si="174"/>
        <v>#N/A</v>
      </c>
      <c r="Q1381" s="11" t="e">
        <f t="shared" si="175"/>
        <v>#N/A</v>
      </c>
      <c r="R1381" s="11" t="e">
        <f t="shared" ca="1" si="176"/>
        <v>#N/A</v>
      </c>
    </row>
    <row r="1382" spans="12:18" ht="18.75" customHeight="1">
      <c r="L1382" s="3" t="e">
        <f t="shared" si="170"/>
        <v>#N/A</v>
      </c>
      <c r="M1382" s="3" t="e">
        <f t="shared" si="171"/>
        <v>#N/A</v>
      </c>
      <c r="N1382" s="11" t="e">
        <f t="shared" si="172"/>
        <v>#N/A</v>
      </c>
      <c r="O1382" s="11" t="e">
        <f t="shared" si="173"/>
        <v>#N/A</v>
      </c>
      <c r="P1382" s="11" t="e">
        <f t="shared" si="174"/>
        <v>#N/A</v>
      </c>
      <c r="Q1382" s="11" t="e">
        <f t="shared" si="175"/>
        <v>#N/A</v>
      </c>
      <c r="R1382" s="11" t="e">
        <f t="shared" ca="1" si="176"/>
        <v>#N/A</v>
      </c>
    </row>
    <row r="1383" spans="12:18" ht="18.75" customHeight="1">
      <c r="L1383" s="3" t="e">
        <f t="shared" si="170"/>
        <v>#N/A</v>
      </c>
      <c r="M1383" s="3" t="e">
        <f t="shared" si="171"/>
        <v>#N/A</v>
      </c>
      <c r="N1383" s="11" t="e">
        <f t="shared" si="172"/>
        <v>#N/A</v>
      </c>
      <c r="O1383" s="11" t="e">
        <f t="shared" si="173"/>
        <v>#N/A</v>
      </c>
      <c r="P1383" s="11" t="e">
        <f t="shared" si="174"/>
        <v>#N/A</v>
      </c>
      <c r="Q1383" s="11" t="e">
        <f t="shared" si="175"/>
        <v>#N/A</v>
      </c>
      <c r="R1383" s="11" t="e">
        <f t="shared" ca="1" si="176"/>
        <v>#N/A</v>
      </c>
    </row>
    <row r="1384" spans="12:18" ht="18.75" customHeight="1">
      <c r="L1384" s="3" t="e">
        <f t="shared" si="170"/>
        <v>#N/A</v>
      </c>
      <c r="M1384" s="3" t="e">
        <f t="shared" si="171"/>
        <v>#N/A</v>
      </c>
      <c r="N1384" s="11" t="e">
        <f t="shared" si="172"/>
        <v>#N/A</v>
      </c>
      <c r="O1384" s="11" t="e">
        <f t="shared" si="173"/>
        <v>#N/A</v>
      </c>
      <c r="P1384" s="11" t="e">
        <f t="shared" si="174"/>
        <v>#N/A</v>
      </c>
      <c r="Q1384" s="11" t="e">
        <f t="shared" si="175"/>
        <v>#N/A</v>
      </c>
      <c r="R1384" s="11" t="e">
        <f t="shared" ca="1" si="176"/>
        <v>#N/A</v>
      </c>
    </row>
    <row r="1385" spans="12:18" ht="18.75" customHeight="1">
      <c r="L1385" s="3" t="e">
        <f t="shared" si="170"/>
        <v>#N/A</v>
      </c>
      <c r="M1385" s="3" t="e">
        <f t="shared" si="171"/>
        <v>#N/A</v>
      </c>
      <c r="N1385" s="11" t="e">
        <f t="shared" si="172"/>
        <v>#N/A</v>
      </c>
      <c r="O1385" s="11" t="e">
        <f t="shared" si="173"/>
        <v>#N/A</v>
      </c>
      <c r="P1385" s="11" t="e">
        <f t="shared" si="174"/>
        <v>#N/A</v>
      </c>
      <c r="Q1385" s="11" t="e">
        <f t="shared" si="175"/>
        <v>#N/A</v>
      </c>
      <c r="R1385" s="11" t="e">
        <f t="shared" ca="1" si="176"/>
        <v>#N/A</v>
      </c>
    </row>
    <row r="1386" spans="12:18" ht="18.75" customHeight="1">
      <c r="L1386" s="3" t="e">
        <f t="shared" si="170"/>
        <v>#N/A</v>
      </c>
      <c r="M1386" s="3" t="e">
        <f t="shared" si="171"/>
        <v>#N/A</v>
      </c>
      <c r="N1386" s="11" t="e">
        <f t="shared" si="172"/>
        <v>#N/A</v>
      </c>
      <c r="O1386" s="11" t="e">
        <f t="shared" si="173"/>
        <v>#N/A</v>
      </c>
      <c r="P1386" s="11" t="e">
        <f t="shared" si="174"/>
        <v>#N/A</v>
      </c>
      <c r="Q1386" s="11" t="e">
        <f t="shared" si="175"/>
        <v>#N/A</v>
      </c>
      <c r="R1386" s="11" t="e">
        <f t="shared" ca="1" si="176"/>
        <v>#N/A</v>
      </c>
    </row>
    <row r="1387" spans="12:18" ht="18.75" customHeight="1">
      <c r="L1387" s="3" t="e">
        <f t="shared" si="170"/>
        <v>#N/A</v>
      </c>
      <c r="M1387" s="3" t="e">
        <f t="shared" si="171"/>
        <v>#N/A</v>
      </c>
      <c r="N1387" s="11" t="e">
        <f t="shared" si="172"/>
        <v>#N/A</v>
      </c>
      <c r="O1387" s="11" t="e">
        <f t="shared" si="173"/>
        <v>#N/A</v>
      </c>
      <c r="P1387" s="11" t="e">
        <f t="shared" si="174"/>
        <v>#N/A</v>
      </c>
      <c r="Q1387" s="11" t="e">
        <f t="shared" si="175"/>
        <v>#N/A</v>
      </c>
      <c r="R1387" s="11" t="e">
        <f t="shared" ca="1" si="176"/>
        <v>#N/A</v>
      </c>
    </row>
    <row r="1388" spans="12:18" ht="18.75" customHeight="1">
      <c r="L1388" s="3" t="e">
        <f t="shared" si="170"/>
        <v>#N/A</v>
      </c>
      <c r="M1388" s="3" t="e">
        <f t="shared" si="171"/>
        <v>#N/A</v>
      </c>
      <c r="N1388" s="11" t="e">
        <f t="shared" si="172"/>
        <v>#N/A</v>
      </c>
      <c r="O1388" s="11" t="e">
        <f t="shared" si="173"/>
        <v>#N/A</v>
      </c>
      <c r="P1388" s="11" t="e">
        <f t="shared" si="174"/>
        <v>#N/A</v>
      </c>
      <c r="Q1388" s="11" t="e">
        <f t="shared" si="175"/>
        <v>#N/A</v>
      </c>
      <c r="R1388" s="11" t="e">
        <f t="shared" ca="1" si="176"/>
        <v>#N/A</v>
      </c>
    </row>
    <row r="1389" spans="12:18" ht="18.75" customHeight="1">
      <c r="L1389" s="3" t="e">
        <f t="shared" si="170"/>
        <v>#N/A</v>
      </c>
      <c r="M1389" s="3" t="e">
        <f t="shared" si="171"/>
        <v>#N/A</v>
      </c>
      <c r="N1389" s="11" t="e">
        <f t="shared" si="172"/>
        <v>#N/A</v>
      </c>
      <c r="O1389" s="11" t="e">
        <f t="shared" si="173"/>
        <v>#N/A</v>
      </c>
      <c r="P1389" s="11" t="e">
        <f t="shared" si="174"/>
        <v>#N/A</v>
      </c>
      <c r="Q1389" s="11" t="e">
        <f t="shared" si="175"/>
        <v>#N/A</v>
      </c>
      <c r="R1389" s="11" t="e">
        <f t="shared" ca="1" si="176"/>
        <v>#N/A</v>
      </c>
    </row>
    <row r="1390" spans="12:18" ht="18.75" customHeight="1">
      <c r="L1390" s="3" t="e">
        <f t="shared" si="170"/>
        <v>#N/A</v>
      </c>
      <c r="M1390" s="3" t="e">
        <f t="shared" si="171"/>
        <v>#N/A</v>
      </c>
      <c r="N1390" s="11" t="e">
        <f t="shared" si="172"/>
        <v>#N/A</v>
      </c>
      <c r="O1390" s="11" t="e">
        <f t="shared" si="173"/>
        <v>#N/A</v>
      </c>
      <c r="P1390" s="11" t="e">
        <f t="shared" si="174"/>
        <v>#N/A</v>
      </c>
      <c r="Q1390" s="11" t="e">
        <f t="shared" si="175"/>
        <v>#N/A</v>
      </c>
      <c r="R1390" s="11" t="e">
        <f t="shared" ca="1" si="176"/>
        <v>#N/A</v>
      </c>
    </row>
    <row r="1391" spans="12:18" ht="18.75" customHeight="1">
      <c r="L1391" s="3" t="e">
        <f t="shared" si="170"/>
        <v>#N/A</v>
      </c>
      <c r="M1391" s="3" t="e">
        <f t="shared" si="171"/>
        <v>#N/A</v>
      </c>
      <c r="N1391" s="11" t="e">
        <f t="shared" si="172"/>
        <v>#N/A</v>
      </c>
      <c r="O1391" s="11" t="e">
        <f t="shared" si="173"/>
        <v>#N/A</v>
      </c>
      <c r="P1391" s="11" t="e">
        <f t="shared" si="174"/>
        <v>#N/A</v>
      </c>
      <c r="Q1391" s="11" t="e">
        <f t="shared" si="175"/>
        <v>#N/A</v>
      </c>
      <c r="R1391" s="11" t="e">
        <f t="shared" ca="1" si="176"/>
        <v>#N/A</v>
      </c>
    </row>
    <row r="1392" spans="12:18" ht="18.75" customHeight="1">
      <c r="L1392" s="3" t="e">
        <f t="shared" si="170"/>
        <v>#N/A</v>
      </c>
      <c r="M1392" s="3" t="e">
        <f t="shared" si="171"/>
        <v>#N/A</v>
      </c>
      <c r="N1392" s="11" t="e">
        <f t="shared" si="172"/>
        <v>#N/A</v>
      </c>
      <c r="O1392" s="11" t="e">
        <f t="shared" si="173"/>
        <v>#N/A</v>
      </c>
      <c r="P1392" s="11" t="e">
        <f t="shared" si="174"/>
        <v>#N/A</v>
      </c>
      <c r="Q1392" s="11" t="e">
        <f t="shared" si="175"/>
        <v>#N/A</v>
      </c>
      <c r="R1392" s="11" t="e">
        <f t="shared" ca="1" si="176"/>
        <v>#N/A</v>
      </c>
    </row>
    <row r="1393" spans="12:18" ht="18.75" customHeight="1">
      <c r="L1393" s="3" t="e">
        <f t="shared" si="170"/>
        <v>#N/A</v>
      </c>
      <c r="M1393" s="3" t="e">
        <f t="shared" si="171"/>
        <v>#N/A</v>
      </c>
      <c r="N1393" s="11" t="e">
        <f t="shared" si="172"/>
        <v>#N/A</v>
      </c>
      <c r="O1393" s="11" t="e">
        <f t="shared" si="173"/>
        <v>#N/A</v>
      </c>
      <c r="P1393" s="11" t="e">
        <f t="shared" si="174"/>
        <v>#N/A</v>
      </c>
      <c r="Q1393" s="11" t="e">
        <f t="shared" si="175"/>
        <v>#N/A</v>
      </c>
      <c r="R1393" s="11" t="e">
        <f t="shared" ca="1" si="176"/>
        <v>#N/A</v>
      </c>
    </row>
    <row r="1394" spans="12:18" ht="18.75" customHeight="1">
      <c r="L1394" s="3" t="e">
        <f t="shared" si="170"/>
        <v>#N/A</v>
      </c>
      <c r="M1394" s="3" t="e">
        <f t="shared" si="171"/>
        <v>#N/A</v>
      </c>
      <c r="N1394" s="11" t="e">
        <f t="shared" si="172"/>
        <v>#N/A</v>
      </c>
      <c r="O1394" s="11" t="e">
        <f t="shared" si="173"/>
        <v>#N/A</v>
      </c>
      <c r="P1394" s="11" t="e">
        <f t="shared" si="174"/>
        <v>#N/A</v>
      </c>
      <c r="Q1394" s="11" t="e">
        <f t="shared" si="175"/>
        <v>#N/A</v>
      </c>
      <c r="R1394" s="11" t="e">
        <f t="shared" ca="1" si="176"/>
        <v>#N/A</v>
      </c>
    </row>
    <row r="1395" spans="12:18" ht="18.75" customHeight="1">
      <c r="L1395" s="3" t="e">
        <f t="shared" si="170"/>
        <v>#N/A</v>
      </c>
      <c r="M1395" s="3" t="e">
        <f t="shared" si="171"/>
        <v>#N/A</v>
      </c>
      <c r="N1395" s="11" t="e">
        <f t="shared" si="172"/>
        <v>#N/A</v>
      </c>
      <c r="O1395" s="11" t="e">
        <f t="shared" si="173"/>
        <v>#N/A</v>
      </c>
      <c r="P1395" s="11" t="e">
        <f t="shared" si="174"/>
        <v>#N/A</v>
      </c>
      <c r="Q1395" s="11" t="e">
        <f t="shared" si="175"/>
        <v>#N/A</v>
      </c>
      <c r="R1395" s="11" t="e">
        <f t="shared" ca="1" si="176"/>
        <v>#N/A</v>
      </c>
    </row>
    <row r="1396" spans="12:18" ht="18.75" customHeight="1">
      <c r="L1396" s="3" t="e">
        <f t="shared" si="170"/>
        <v>#N/A</v>
      </c>
      <c r="M1396" s="3" t="e">
        <f t="shared" si="171"/>
        <v>#N/A</v>
      </c>
      <c r="N1396" s="11" t="e">
        <f t="shared" si="172"/>
        <v>#N/A</v>
      </c>
      <c r="O1396" s="11" t="e">
        <f t="shared" si="173"/>
        <v>#N/A</v>
      </c>
      <c r="P1396" s="11" t="e">
        <f t="shared" si="174"/>
        <v>#N/A</v>
      </c>
      <c r="Q1396" s="11" t="e">
        <f t="shared" si="175"/>
        <v>#N/A</v>
      </c>
      <c r="R1396" s="11" t="e">
        <f t="shared" ca="1" si="176"/>
        <v>#N/A</v>
      </c>
    </row>
    <row r="1397" spans="12:18" ht="18.75" customHeight="1">
      <c r="L1397" s="3" t="e">
        <f t="shared" si="170"/>
        <v>#N/A</v>
      </c>
      <c r="M1397" s="3" t="e">
        <f t="shared" si="171"/>
        <v>#N/A</v>
      </c>
      <c r="N1397" s="11" t="e">
        <f t="shared" si="172"/>
        <v>#N/A</v>
      </c>
      <c r="O1397" s="11" t="e">
        <f t="shared" si="173"/>
        <v>#N/A</v>
      </c>
      <c r="P1397" s="11" t="e">
        <f t="shared" si="174"/>
        <v>#N/A</v>
      </c>
      <c r="Q1397" s="11" t="e">
        <f t="shared" si="175"/>
        <v>#N/A</v>
      </c>
      <c r="R1397" s="11" t="e">
        <f t="shared" ca="1" si="176"/>
        <v>#N/A</v>
      </c>
    </row>
    <row r="1398" spans="12:18" ht="18.75" customHeight="1">
      <c r="L1398" s="3" t="e">
        <f t="shared" si="170"/>
        <v>#N/A</v>
      </c>
      <c r="M1398" s="3" t="e">
        <f t="shared" si="171"/>
        <v>#N/A</v>
      </c>
      <c r="N1398" s="11" t="e">
        <f t="shared" si="172"/>
        <v>#N/A</v>
      </c>
      <c r="O1398" s="11" t="e">
        <f t="shared" si="173"/>
        <v>#N/A</v>
      </c>
      <c r="P1398" s="11" t="e">
        <f t="shared" si="174"/>
        <v>#N/A</v>
      </c>
      <c r="Q1398" s="11" t="e">
        <f t="shared" si="175"/>
        <v>#N/A</v>
      </c>
      <c r="R1398" s="11" t="e">
        <f t="shared" ca="1" si="176"/>
        <v>#N/A</v>
      </c>
    </row>
    <row r="1399" spans="12:18" ht="18.75" customHeight="1">
      <c r="L1399" s="3" t="e">
        <f t="shared" si="170"/>
        <v>#N/A</v>
      </c>
      <c r="M1399" s="3" t="e">
        <f t="shared" si="171"/>
        <v>#N/A</v>
      </c>
      <c r="N1399" s="11" t="e">
        <f t="shared" si="172"/>
        <v>#N/A</v>
      </c>
      <c r="O1399" s="11" t="e">
        <f t="shared" si="173"/>
        <v>#N/A</v>
      </c>
      <c r="P1399" s="11" t="e">
        <f t="shared" si="174"/>
        <v>#N/A</v>
      </c>
      <c r="Q1399" s="11" t="e">
        <f t="shared" si="175"/>
        <v>#N/A</v>
      </c>
      <c r="R1399" s="11" t="e">
        <f t="shared" ca="1" si="176"/>
        <v>#N/A</v>
      </c>
    </row>
    <row r="1400" spans="12:18" ht="18.75" customHeight="1">
      <c r="L1400" s="3" t="e">
        <f t="shared" si="170"/>
        <v>#N/A</v>
      </c>
      <c r="M1400" s="3" t="e">
        <f t="shared" si="171"/>
        <v>#N/A</v>
      </c>
      <c r="N1400" s="11" t="e">
        <f t="shared" si="172"/>
        <v>#N/A</v>
      </c>
      <c r="O1400" s="11" t="e">
        <f t="shared" si="173"/>
        <v>#N/A</v>
      </c>
      <c r="P1400" s="11" t="e">
        <f t="shared" si="174"/>
        <v>#N/A</v>
      </c>
      <c r="Q1400" s="11" t="e">
        <f t="shared" si="175"/>
        <v>#N/A</v>
      </c>
      <c r="R1400" s="11" t="e">
        <f t="shared" ca="1" si="176"/>
        <v>#N/A</v>
      </c>
    </row>
    <row r="1401" spans="12:18" ht="18.75" customHeight="1">
      <c r="L1401" s="3" t="e">
        <f t="shared" si="170"/>
        <v>#N/A</v>
      </c>
      <c r="M1401" s="3" t="e">
        <f t="shared" si="171"/>
        <v>#N/A</v>
      </c>
      <c r="N1401" s="11" t="e">
        <f t="shared" si="172"/>
        <v>#N/A</v>
      </c>
      <c r="O1401" s="11" t="e">
        <f t="shared" si="173"/>
        <v>#N/A</v>
      </c>
      <c r="P1401" s="11" t="e">
        <f t="shared" si="174"/>
        <v>#N/A</v>
      </c>
      <c r="Q1401" s="11" t="e">
        <f t="shared" si="175"/>
        <v>#N/A</v>
      </c>
      <c r="R1401" s="11" t="e">
        <f t="shared" ca="1" si="176"/>
        <v>#N/A</v>
      </c>
    </row>
    <row r="1402" spans="12:18" ht="18.75" customHeight="1">
      <c r="L1402" s="3" t="e">
        <f t="shared" si="170"/>
        <v>#N/A</v>
      </c>
      <c r="M1402" s="3" t="e">
        <f t="shared" si="171"/>
        <v>#N/A</v>
      </c>
      <c r="N1402" s="11" t="e">
        <f t="shared" si="172"/>
        <v>#N/A</v>
      </c>
      <c r="O1402" s="11" t="e">
        <f t="shared" si="173"/>
        <v>#N/A</v>
      </c>
      <c r="P1402" s="11" t="e">
        <f t="shared" si="174"/>
        <v>#N/A</v>
      </c>
      <c r="Q1402" s="11" t="e">
        <f t="shared" si="175"/>
        <v>#N/A</v>
      </c>
      <c r="R1402" s="11" t="e">
        <f t="shared" ca="1" si="176"/>
        <v>#N/A</v>
      </c>
    </row>
    <row r="1403" spans="12:18" ht="18.75" customHeight="1">
      <c r="L1403" s="3" t="e">
        <f t="shared" si="170"/>
        <v>#N/A</v>
      </c>
      <c r="M1403" s="3" t="e">
        <f t="shared" si="171"/>
        <v>#N/A</v>
      </c>
      <c r="N1403" s="11" t="e">
        <f t="shared" si="172"/>
        <v>#N/A</v>
      </c>
      <c r="O1403" s="11" t="e">
        <f t="shared" si="173"/>
        <v>#N/A</v>
      </c>
      <c r="P1403" s="11" t="e">
        <f t="shared" si="174"/>
        <v>#N/A</v>
      </c>
      <c r="Q1403" s="11" t="e">
        <f t="shared" si="175"/>
        <v>#N/A</v>
      </c>
      <c r="R1403" s="11" t="e">
        <f t="shared" ca="1" si="176"/>
        <v>#N/A</v>
      </c>
    </row>
    <row r="1404" spans="12:18" ht="18.75" customHeight="1">
      <c r="L1404" s="3" t="e">
        <f t="shared" si="170"/>
        <v>#N/A</v>
      </c>
      <c r="M1404" s="3" t="e">
        <f t="shared" si="171"/>
        <v>#N/A</v>
      </c>
      <c r="N1404" s="11" t="e">
        <f t="shared" si="172"/>
        <v>#N/A</v>
      </c>
      <c r="O1404" s="11" t="e">
        <f t="shared" si="173"/>
        <v>#N/A</v>
      </c>
      <c r="P1404" s="11" t="e">
        <f t="shared" si="174"/>
        <v>#N/A</v>
      </c>
      <c r="Q1404" s="11" t="e">
        <f t="shared" si="175"/>
        <v>#N/A</v>
      </c>
      <c r="R1404" s="11" t="e">
        <f t="shared" ca="1" si="176"/>
        <v>#N/A</v>
      </c>
    </row>
    <row r="1405" spans="12:18" ht="18.75" customHeight="1">
      <c r="L1405" s="3" t="e">
        <f t="shared" si="170"/>
        <v>#N/A</v>
      </c>
      <c r="M1405" s="3" t="e">
        <f t="shared" si="171"/>
        <v>#N/A</v>
      </c>
      <c r="N1405" s="11" t="e">
        <f t="shared" si="172"/>
        <v>#N/A</v>
      </c>
      <c r="O1405" s="11" t="e">
        <f t="shared" si="173"/>
        <v>#N/A</v>
      </c>
      <c r="P1405" s="11" t="e">
        <f t="shared" si="174"/>
        <v>#N/A</v>
      </c>
      <c r="Q1405" s="11" t="e">
        <f t="shared" si="175"/>
        <v>#N/A</v>
      </c>
      <c r="R1405" s="11" t="e">
        <f t="shared" ca="1" si="176"/>
        <v>#N/A</v>
      </c>
    </row>
    <row r="1406" spans="12:18" ht="18.75" customHeight="1">
      <c r="L1406" s="3" t="e">
        <f t="shared" si="170"/>
        <v>#N/A</v>
      </c>
      <c r="M1406" s="3" t="e">
        <f t="shared" si="171"/>
        <v>#N/A</v>
      </c>
      <c r="N1406" s="11" t="e">
        <f t="shared" si="172"/>
        <v>#N/A</v>
      </c>
      <c r="O1406" s="11" t="e">
        <f t="shared" si="173"/>
        <v>#N/A</v>
      </c>
      <c r="P1406" s="11" t="e">
        <f t="shared" si="174"/>
        <v>#N/A</v>
      </c>
      <c r="Q1406" s="11" t="e">
        <f t="shared" si="175"/>
        <v>#N/A</v>
      </c>
      <c r="R1406" s="11" t="e">
        <f t="shared" ca="1" si="176"/>
        <v>#N/A</v>
      </c>
    </row>
    <row r="1407" spans="12:18" ht="18.75" customHeight="1">
      <c r="L1407" s="3" t="e">
        <f t="shared" si="170"/>
        <v>#N/A</v>
      </c>
      <c r="M1407" s="3" t="e">
        <f t="shared" si="171"/>
        <v>#N/A</v>
      </c>
      <c r="N1407" s="11" t="e">
        <f t="shared" si="172"/>
        <v>#N/A</v>
      </c>
      <c r="O1407" s="11" t="e">
        <f t="shared" si="173"/>
        <v>#N/A</v>
      </c>
      <c r="P1407" s="11" t="e">
        <f t="shared" si="174"/>
        <v>#N/A</v>
      </c>
      <c r="Q1407" s="11" t="e">
        <f t="shared" si="175"/>
        <v>#N/A</v>
      </c>
      <c r="R1407" s="11" t="e">
        <f t="shared" ca="1" si="176"/>
        <v>#N/A</v>
      </c>
    </row>
    <row r="1408" spans="12:18" ht="18.75" customHeight="1">
      <c r="L1408" s="3" t="e">
        <f t="shared" si="170"/>
        <v>#N/A</v>
      </c>
      <c r="M1408" s="3" t="e">
        <f t="shared" si="171"/>
        <v>#N/A</v>
      </c>
      <c r="N1408" s="11" t="e">
        <f t="shared" si="172"/>
        <v>#N/A</v>
      </c>
      <c r="O1408" s="11" t="e">
        <f t="shared" si="173"/>
        <v>#N/A</v>
      </c>
      <c r="P1408" s="11" t="e">
        <f t="shared" si="174"/>
        <v>#N/A</v>
      </c>
      <c r="Q1408" s="11" t="e">
        <f t="shared" si="175"/>
        <v>#N/A</v>
      </c>
      <c r="R1408" s="11" t="e">
        <f t="shared" ca="1" si="176"/>
        <v>#N/A</v>
      </c>
    </row>
    <row r="1409" spans="12:18" ht="18.75" customHeight="1">
      <c r="L1409" s="3" t="e">
        <f t="shared" si="170"/>
        <v>#N/A</v>
      </c>
      <c r="M1409" s="3" t="e">
        <f t="shared" si="171"/>
        <v>#N/A</v>
      </c>
      <c r="N1409" s="11" t="e">
        <f t="shared" si="172"/>
        <v>#N/A</v>
      </c>
      <c r="O1409" s="11" t="e">
        <f t="shared" si="173"/>
        <v>#N/A</v>
      </c>
      <c r="P1409" s="11" t="e">
        <f t="shared" si="174"/>
        <v>#N/A</v>
      </c>
      <c r="Q1409" s="11" t="e">
        <f t="shared" si="175"/>
        <v>#N/A</v>
      </c>
      <c r="R1409" s="11" t="e">
        <f t="shared" ca="1" si="176"/>
        <v>#N/A</v>
      </c>
    </row>
    <row r="1410" spans="12:18" ht="18.75" customHeight="1">
      <c r="L1410" s="3" t="e">
        <f t="shared" si="170"/>
        <v>#N/A</v>
      </c>
      <c r="M1410" s="3" t="e">
        <f t="shared" si="171"/>
        <v>#N/A</v>
      </c>
      <c r="N1410" s="11" t="e">
        <f t="shared" si="172"/>
        <v>#N/A</v>
      </c>
      <c r="O1410" s="11" t="e">
        <f t="shared" si="173"/>
        <v>#N/A</v>
      </c>
      <c r="P1410" s="11" t="e">
        <f t="shared" si="174"/>
        <v>#N/A</v>
      </c>
      <c r="Q1410" s="11" t="e">
        <f t="shared" si="175"/>
        <v>#N/A</v>
      </c>
      <c r="R1410" s="11" t="e">
        <f t="shared" ca="1" si="176"/>
        <v>#N/A</v>
      </c>
    </row>
    <row r="1411" spans="12:18" ht="18.75" customHeight="1">
      <c r="L1411" s="3" t="e">
        <f t="shared" si="170"/>
        <v>#N/A</v>
      </c>
      <c r="M1411" s="3" t="e">
        <f t="shared" si="171"/>
        <v>#N/A</v>
      </c>
      <c r="N1411" s="11" t="e">
        <f t="shared" si="172"/>
        <v>#N/A</v>
      </c>
      <c r="O1411" s="11" t="e">
        <f t="shared" si="173"/>
        <v>#N/A</v>
      </c>
      <c r="P1411" s="11" t="e">
        <f t="shared" si="174"/>
        <v>#N/A</v>
      </c>
      <c r="Q1411" s="11" t="e">
        <f t="shared" si="175"/>
        <v>#N/A</v>
      </c>
      <c r="R1411" s="11" t="e">
        <f t="shared" ca="1" si="176"/>
        <v>#N/A</v>
      </c>
    </row>
    <row r="1412" spans="12:18" ht="18.75" customHeight="1">
      <c r="L1412" s="3" t="e">
        <f t="shared" si="170"/>
        <v>#N/A</v>
      </c>
      <c r="M1412" s="3" t="e">
        <f t="shared" si="171"/>
        <v>#N/A</v>
      </c>
      <c r="N1412" s="11" t="e">
        <f t="shared" si="172"/>
        <v>#N/A</v>
      </c>
      <c r="O1412" s="11" t="e">
        <f t="shared" si="173"/>
        <v>#N/A</v>
      </c>
      <c r="P1412" s="11" t="e">
        <f t="shared" si="174"/>
        <v>#N/A</v>
      </c>
      <c r="Q1412" s="11" t="e">
        <f t="shared" si="175"/>
        <v>#N/A</v>
      </c>
      <c r="R1412" s="11" t="e">
        <f t="shared" ca="1" si="176"/>
        <v>#N/A</v>
      </c>
    </row>
    <row r="1413" spans="12:18" ht="18.75" customHeight="1">
      <c r="L1413" s="3" t="e">
        <f t="shared" si="170"/>
        <v>#N/A</v>
      </c>
      <c r="M1413" s="3" t="e">
        <f t="shared" si="171"/>
        <v>#N/A</v>
      </c>
      <c r="N1413" s="11" t="e">
        <f t="shared" si="172"/>
        <v>#N/A</v>
      </c>
      <c r="O1413" s="11" t="e">
        <f t="shared" si="173"/>
        <v>#N/A</v>
      </c>
      <c r="P1413" s="11" t="e">
        <f t="shared" si="174"/>
        <v>#N/A</v>
      </c>
      <c r="Q1413" s="11" t="e">
        <f t="shared" si="175"/>
        <v>#N/A</v>
      </c>
      <c r="R1413" s="11" t="e">
        <f t="shared" ca="1" si="176"/>
        <v>#N/A</v>
      </c>
    </row>
    <row r="1414" spans="12:18" ht="18.75" customHeight="1">
      <c r="L1414" s="3" t="e">
        <f t="shared" si="170"/>
        <v>#N/A</v>
      </c>
      <c r="M1414" s="3" t="e">
        <f t="shared" si="171"/>
        <v>#N/A</v>
      </c>
      <c r="N1414" s="11" t="e">
        <f t="shared" si="172"/>
        <v>#N/A</v>
      </c>
      <c r="O1414" s="11" t="e">
        <f t="shared" si="173"/>
        <v>#N/A</v>
      </c>
      <c r="P1414" s="11" t="e">
        <f t="shared" si="174"/>
        <v>#N/A</v>
      </c>
      <c r="Q1414" s="11" t="e">
        <f t="shared" si="175"/>
        <v>#N/A</v>
      </c>
      <c r="R1414" s="11" t="e">
        <f t="shared" ca="1" si="176"/>
        <v>#N/A</v>
      </c>
    </row>
    <row r="1415" spans="12:18" ht="18.75" customHeight="1">
      <c r="L1415" s="3" t="e">
        <f t="shared" si="170"/>
        <v>#N/A</v>
      </c>
      <c r="M1415" s="3" t="e">
        <f t="shared" si="171"/>
        <v>#N/A</v>
      </c>
      <c r="N1415" s="11" t="e">
        <f t="shared" si="172"/>
        <v>#N/A</v>
      </c>
      <c r="O1415" s="11" t="e">
        <f t="shared" si="173"/>
        <v>#N/A</v>
      </c>
      <c r="P1415" s="11" t="e">
        <f t="shared" si="174"/>
        <v>#N/A</v>
      </c>
      <c r="Q1415" s="11" t="e">
        <f t="shared" si="175"/>
        <v>#N/A</v>
      </c>
      <c r="R1415" s="11" t="e">
        <f t="shared" ca="1" si="176"/>
        <v>#N/A</v>
      </c>
    </row>
    <row r="1416" spans="12:18" ht="18.75" customHeight="1">
      <c r="L1416" s="3" t="e">
        <f t="shared" si="170"/>
        <v>#N/A</v>
      </c>
      <c r="M1416" s="3" t="e">
        <f t="shared" si="171"/>
        <v>#N/A</v>
      </c>
      <c r="N1416" s="11" t="e">
        <f t="shared" si="172"/>
        <v>#N/A</v>
      </c>
      <c r="O1416" s="11" t="e">
        <f t="shared" si="173"/>
        <v>#N/A</v>
      </c>
      <c r="P1416" s="11" t="e">
        <f t="shared" si="174"/>
        <v>#N/A</v>
      </c>
      <c r="Q1416" s="11" t="e">
        <f t="shared" si="175"/>
        <v>#N/A</v>
      </c>
      <c r="R1416" s="11" t="e">
        <f t="shared" ca="1" si="176"/>
        <v>#N/A</v>
      </c>
    </row>
    <row r="1417" spans="12:18" ht="18.75" customHeight="1">
      <c r="L1417" s="3" t="e">
        <f t="shared" si="170"/>
        <v>#N/A</v>
      </c>
      <c r="M1417" s="3" t="e">
        <f t="shared" si="171"/>
        <v>#N/A</v>
      </c>
      <c r="N1417" s="11" t="e">
        <f t="shared" si="172"/>
        <v>#N/A</v>
      </c>
      <c r="O1417" s="11" t="e">
        <f t="shared" si="173"/>
        <v>#N/A</v>
      </c>
      <c r="P1417" s="11" t="e">
        <f t="shared" si="174"/>
        <v>#N/A</v>
      </c>
      <c r="Q1417" s="11" t="e">
        <f t="shared" si="175"/>
        <v>#N/A</v>
      </c>
      <c r="R1417" s="11" t="e">
        <f t="shared" ca="1" si="176"/>
        <v>#N/A</v>
      </c>
    </row>
    <row r="1418" spans="12:18" ht="18.75" customHeight="1">
      <c r="L1418" s="3" t="e">
        <f t="shared" si="170"/>
        <v>#N/A</v>
      </c>
      <c r="M1418" s="3" t="e">
        <f t="shared" si="171"/>
        <v>#N/A</v>
      </c>
      <c r="N1418" s="11" t="e">
        <f t="shared" si="172"/>
        <v>#N/A</v>
      </c>
      <c r="O1418" s="11" t="e">
        <f t="shared" si="173"/>
        <v>#N/A</v>
      </c>
      <c r="P1418" s="11" t="e">
        <f t="shared" si="174"/>
        <v>#N/A</v>
      </c>
      <c r="Q1418" s="11" t="e">
        <f t="shared" si="175"/>
        <v>#N/A</v>
      </c>
      <c r="R1418" s="11" t="e">
        <f t="shared" ca="1" si="176"/>
        <v>#N/A</v>
      </c>
    </row>
    <row r="1419" spans="12:18" ht="18.75" customHeight="1">
      <c r="L1419" s="3" t="e">
        <f t="shared" si="170"/>
        <v>#N/A</v>
      </c>
      <c r="M1419" s="3" t="e">
        <f t="shared" si="171"/>
        <v>#N/A</v>
      </c>
      <c r="N1419" s="11" t="e">
        <f t="shared" si="172"/>
        <v>#N/A</v>
      </c>
      <c r="O1419" s="11" t="e">
        <f t="shared" si="173"/>
        <v>#N/A</v>
      </c>
      <c r="P1419" s="11" t="e">
        <f t="shared" si="174"/>
        <v>#N/A</v>
      </c>
      <c r="Q1419" s="11" t="e">
        <f t="shared" si="175"/>
        <v>#N/A</v>
      </c>
      <c r="R1419" s="11" t="e">
        <f t="shared" ca="1" si="176"/>
        <v>#N/A</v>
      </c>
    </row>
    <row r="1420" spans="12:18" ht="18.75" customHeight="1">
      <c r="L1420" s="3" t="e">
        <f t="shared" si="170"/>
        <v>#N/A</v>
      </c>
      <c r="M1420" s="3" t="e">
        <f t="shared" si="171"/>
        <v>#N/A</v>
      </c>
      <c r="N1420" s="11" t="e">
        <f t="shared" si="172"/>
        <v>#N/A</v>
      </c>
      <c r="O1420" s="11" t="e">
        <f t="shared" si="173"/>
        <v>#N/A</v>
      </c>
      <c r="P1420" s="11" t="e">
        <f t="shared" si="174"/>
        <v>#N/A</v>
      </c>
      <c r="Q1420" s="11" t="e">
        <f t="shared" si="175"/>
        <v>#N/A</v>
      </c>
      <c r="R1420" s="11" t="e">
        <f t="shared" ca="1" si="176"/>
        <v>#N/A</v>
      </c>
    </row>
    <row r="1421" spans="12:18" ht="18.75" customHeight="1">
      <c r="L1421" s="3" t="e">
        <f t="shared" si="170"/>
        <v>#N/A</v>
      </c>
      <c r="M1421" s="3" t="e">
        <f t="shared" si="171"/>
        <v>#N/A</v>
      </c>
      <c r="N1421" s="11" t="e">
        <f t="shared" si="172"/>
        <v>#N/A</v>
      </c>
      <c r="O1421" s="11" t="e">
        <f t="shared" si="173"/>
        <v>#N/A</v>
      </c>
      <c r="P1421" s="11" t="e">
        <f t="shared" si="174"/>
        <v>#N/A</v>
      </c>
      <c r="Q1421" s="11" t="e">
        <f t="shared" si="175"/>
        <v>#N/A</v>
      </c>
      <c r="R1421" s="11" t="e">
        <f t="shared" ca="1" si="176"/>
        <v>#N/A</v>
      </c>
    </row>
    <row r="1422" spans="12:18" ht="18.75" customHeight="1">
      <c r="L1422" s="3" t="e">
        <f t="shared" si="170"/>
        <v>#N/A</v>
      </c>
      <c r="M1422" s="3" t="e">
        <f t="shared" si="171"/>
        <v>#N/A</v>
      </c>
      <c r="N1422" s="11" t="e">
        <f t="shared" si="172"/>
        <v>#N/A</v>
      </c>
      <c r="O1422" s="11" t="e">
        <f t="shared" si="173"/>
        <v>#N/A</v>
      </c>
      <c r="P1422" s="11" t="e">
        <f t="shared" si="174"/>
        <v>#N/A</v>
      </c>
      <c r="Q1422" s="11" t="e">
        <f t="shared" si="175"/>
        <v>#N/A</v>
      </c>
      <c r="R1422" s="11" t="e">
        <f t="shared" ca="1" si="176"/>
        <v>#N/A</v>
      </c>
    </row>
    <row r="1423" spans="12:18" ht="18.75" customHeight="1">
      <c r="L1423" s="3" t="e">
        <f t="shared" si="170"/>
        <v>#N/A</v>
      </c>
      <c r="M1423" s="3" t="e">
        <f t="shared" si="171"/>
        <v>#N/A</v>
      </c>
      <c r="N1423" s="11" t="e">
        <f t="shared" si="172"/>
        <v>#N/A</v>
      </c>
      <c r="O1423" s="11" t="e">
        <f t="shared" si="173"/>
        <v>#N/A</v>
      </c>
      <c r="P1423" s="11" t="e">
        <f t="shared" si="174"/>
        <v>#N/A</v>
      </c>
      <c r="Q1423" s="11" t="e">
        <f t="shared" si="175"/>
        <v>#N/A</v>
      </c>
      <c r="R1423" s="11" t="e">
        <f t="shared" ca="1" si="176"/>
        <v>#N/A</v>
      </c>
    </row>
    <row r="1424" spans="12:18" ht="18.75" customHeight="1">
      <c r="L1424" s="3" t="e">
        <f t="shared" si="170"/>
        <v>#N/A</v>
      </c>
      <c r="M1424" s="3" t="e">
        <f t="shared" si="171"/>
        <v>#N/A</v>
      </c>
      <c r="N1424" s="11" t="e">
        <f t="shared" si="172"/>
        <v>#N/A</v>
      </c>
      <c r="O1424" s="11" t="e">
        <f t="shared" si="173"/>
        <v>#N/A</v>
      </c>
      <c r="P1424" s="11" t="e">
        <f t="shared" si="174"/>
        <v>#N/A</v>
      </c>
      <c r="Q1424" s="11" t="e">
        <f t="shared" si="175"/>
        <v>#N/A</v>
      </c>
      <c r="R1424" s="11" t="e">
        <f t="shared" ca="1" si="176"/>
        <v>#N/A</v>
      </c>
    </row>
    <row r="1425" spans="12:18" ht="18.75" customHeight="1">
      <c r="L1425" s="3" t="e">
        <f t="shared" si="170"/>
        <v>#N/A</v>
      </c>
      <c r="M1425" s="3" t="e">
        <f t="shared" si="171"/>
        <v>#N/A</v>
      </c>
      <c r="N1425" s="11" t="e">
        <f t="shared" si="172"/>
        <v>#N/A</v>
      </c>
      <c r="O1425" s="11" t="e">
        <f t="shared" si="173"/>
        <v>#N/A</v>
      </c>
      <c r="P1425" s="11" t="e">
        <f t="shared" si="174"/>
        <v>#N/A</v>
      </c>
      <c r="Q1425" s="11" t="e">
        <f t="shared" si="175"/>
        <v>#N/A</v>
      </c>
      <c r="R1425" s="11" t="e">
        <f t="shared" ca="1" si="176"/>
        <v>#N/A</v>
      </c>
    </row>
    <row r="1426" spans="12:18" ht="18.75" customHeight="1">
      <c r="L1426" s="3" t="e">
        <f t="shared" si="170"/>
        <v>#N/A</v>
      </c>
      <c r="M1426" s="3" t="e">
        <f t="shared" si="171"/>
        <v>#N/A</v>
      </c>
      <c r="N1426" s="11" t="e">
        <f t="shared" si="172"/>
        <v>#N/A</v>
      </c>
      <c r="O1426" s="11" t="e">
        <f t="shared" si="173"/>
        <v>#N/A</v>
      </c>
      <c r="P1426" s="11" t="e">
        <f t="shared" si="174"/>
        <v>#N/A</v>
      </c>
      <c r="Q1426" s="11" t="e">
        <f t="shared" si="175"/>
        <v>#N/A</v>
      </c>
      <c r="R1426" s="11" t="e">
        <f t="shared" ca="1" si="176"/>
        <v>#N/A</v>
      </c>
    </row>
    <row r="1427" spans="12:18" ht="18.75" customHeight="1">
      <c r="L1427" s="3" t="e">
        <f t="shared" si="170"/>
        <v>#N/A</v>
      </c>
      <c r="M1427" s="3" t="e">
        <f t="shared" si="171"/>
        <v>#N/A</v>
      </c>
      <c r="N1427" s="11" t="e">
        <f t="shared" si="172"/>
        <v>#N/A</v>
      </c>
      <c r="O1427" s="11" t="e">
        <f t="shared" si="173"/>
        <v>#N/A</v>
      </c>
      <c r="P1427" s="11" t="e">
        <f t="shared" si="174"/>
        <v>#N/A</v>
      </c>
      <c r="Q1427" s="11" t="e">
        <f t="shared" si="175"/>
        <v>#N/A</v>
      </c>
      <c r="R1427" s="11" t="e">
        <f t="shared" ca="1" si="176"/>
        <v>#N/A</v>
      </c>
    </row>
    <row r="1428" spans="12:18" ht="18.75" customHeight="1">
      <c r="L1428" s="3" t="e">
        <f t="shared" si="170"/>
        <v>#N/A</v>
      </c>
      <c r="M1428" s="3" t="e">
        <f t="shared" si="171"/>
        <v>#N/A</v>
      </c>
      <c r="N1428" s="11" t="e">
        <f t="shared" si="172"/>
        <v>#N/A</v>
      </c>
      <c r="O1428" s="11" t="e">
        <f t="shared" si="173"/>
        <v>#N/A</v>
      </c>
      <c r="P1428" s="11" t="e">
        <f t="shared" si="174"/>
        <v>#N/A</v>
      </c>
      <c r="Q1428" s="11" t="e">
        <f t="shared" si="175"/>
        <v>#N/A</v>
      </c>
      <c r="R1428" s="11" t="e">
        <f t="shared" ca="1" si="176"/>
        <v>#N/A</v>
      </c>
    </row>
    <row r="1429" spans="12:18" ht="18.75" customHeight="1">
      <c r="L1429" s="3" t="e">
        <f t="shared" si="170"/>
        <v>#N/A</v>
      </c>
      <c r="M1429" s="3" t="e">
        <f t="shared" si="171"/>
        <v>#N/A</v>
      </c>
      <c r="N1429" s="11" t="e">
        <f t="shared" si="172"/>
        <v>#N/A</v>
      </c>
      <c r="O1429" s="11" t="e">
        <f t="shared" si="173"/>
        <v>#N/A</v>
      </c>
      <c r="P1429" s="11" t="e">
        <f t="shared" si="174"/>
        <v>#N/A</v>
      </c>
      <c r="Q1429" s="11" t="e">
        <f t="shared" si="175"/>
        <v>#N/A</v>
      </c>
      <c r="R1429" s="11" t="e">
        <f t="shared" ca="1" si="176"/>
        <v>#N/A</v>
      </c>
    </row>
    <row r="1430" spans="12:18" ht="18.75" customHeight="1">
      <c r="L1430" s="3" t="e">
        <f t="shared" si="170"/>
        <v>#N/A</v>
      </c>
      <c r="M1430" s="3" t="e">
        <f t="shared" si="171"/>
        <v>#N/A</v>
      </c>
      <c r="N1430" s="11" t="e">
        <f t="shared" si="172"/>
        <v>#N/A</v>
      </c>
      <c r="O1430" s="11" t="e">
        <f t="shared" si="173"/>
        <v>#N/A</v>
      </c>
      <c r="P1430" s="11" t="e">
        <f t="shared" si="174"/>
        <v>#N/A</v>
      </c>
      <c r="Q1430" s="11" t="e">
        <f t="shared" si="175"/>
        <v>#N/A</v>
      </c>
      <c r="R1430" s="11" t="e">
        <f t="shared" ca="1" si="176"/>
        <v>#N/A</v>
      </c>
    </row>
    <row r="1431" spans="12:18" ht="18.75" customHeight="1">
      <c r="L1431" s="3" t="e">
        <f t="shared" si="170"/>
        <v>#N/A</v>
      </c>
      <c r="M1431" s="3" t="e">
        <f t="shared" si="171"/>
        <v>#N/A</v>
      </c>
      <c r="N1431" s="11" t="e">
        <f t="shared" si="172"/>
        <v>#N/A</v>
      </c>
      <c r="O1431" s="11" t="e">
        <f t="shared" si="173"/>
        <v>#N/A</v>
      </c>
      <c r="P1431" s="11" t="e">
        <f t="shared" si="174"/>
        <v>#N/A</v>
      </c>
      <c r="Q1431" s="11" t="e">
        <f t="shared" si="175"/>
        <v>#N/A</v>
      </c>
      <c r="R1431" s="11" t="e">
        <f t="shared" ca="1" si="176"/>
        <v>#N/A</v>
      </c>
    </row>
    <row r="1432" spans="12:18" ht="18.75" customHeight="1">
      <c r="L1432" s="3" t="e">
        <f t="shared" si="170"/>
        <v>#N/A</v>
      </c>
      <c r="M1432" s="3" t="e">
        <f t="shared" si="171"/>
        <v>#N/A</v>
      </c>
      <c r="N1432" s="11" t="e">
        <f t="shared" si="172"/>
        <v>#N/A</v>
      </c>
      <c r="O1432" s="11" t="e">
        <f t="shared" si="173"/>
        <v>#N/A</v>
      </c>
      <c r="P1432" s="11" t="e">
        <f t="shared" si="174"/>
        <v>#N/A</v>
      </c>
      <c r="Q1432" s="11" t="e">
        <f t="shared" si="175"/>
        <v>#N/A</v>
      </c>
      <c r="R1432" s="11" t="e">
        <f t="shared" ca="1" si="176"/>
        <v>#N/A</v>
      </c>
    </row>
    <row r="1433" spans="12:18" ht="18.75" customHeight="1">
      <c r="L1433" s="3" t="e">
        <f t="shared" si="170"/>
        <v>#N/A</v>
      </c>
      <c r="M1433" s="3" t="e">
        <f t="shared" si="171"/>
        <v>#N/A</v>
      </c>
      <c r="N1433" s="11" t="e">
        <f t="shared" si="172"/>
        <v>#N/A</v>
      </c>
      <c r="O1433" s="11" t="e">
        <f t="shared" si="173"/>
        <v>#N/A</v>
      </c>
      <c r="P1433" s="11" t="e">
        <f t="shared" si="174"/>
        <v>#N/A</v>
      </c>
      <c r="Q1433" s="11" t="e">
        <f t="shared" si="175"/>
        <v>#N/A</v>
      </c>
      <c r="R1433" s="11" t="e">
        <f t="shared" ca="1" si="176"/>
        <v>#N/A</v>
      </c>
    </row>
    <row r="1434" spans="12:18" ht="18.75" customHeight="1">
      <c r="L1434" s="3" t="e">
        <f t="shared" si="170"/>
        <v>#N/A</v>
      </c>
      <c r="M1434" s="3" t="e">
        <f t="shared" si="171"/>
        <v>#N/A</v>
      </c>
      <c r="N1434" s="11" t="e">
        <f t="shared" si="172"/>
        <v>#N/A</v>
      </c>
      <c r="O1434" s="11" t="e">
        <f t="shared" si="173"/>
        <v>#N/A</v>
      </c>
      <c r="P1434" s="11" t="e">
        <f t="shared" si="174"/>
        <v>#N/A</v>
      </c>
      <c r="Q1434" s="11" t="e">
        <f t="shared" si="175"/>
        <v>#N/A</v>
      </c>
      <c r="R1434" s="11" t="e">
        <f t="shared" ca="1" si="176"/>
        <v>#N/A</v>
      </c>
    </row>
    <row r="1435" spans="12:18" ht="18.75" customHeight="1">
      <c r="L1435" s="3" t="e">
        <f t="shared" si="170"/>
        <v>#N/A</v>
      </c>
      <c r="M1435" s="3" t="e">
        <f t="shared" si="171"/>
        <v>#N/A</v>
      </c>
      <c r="N1435" s="11" t="e">
        <f t="shared" si="172"/>
        <v>#N/A</v>
      </c>
      <c r="O1435" s="11" t="e">
        <f t="shared" si="173"/>
        <v>#N/A</v>
      </c>
      <c r="P1435" s="11" t="e">
        <f t="shared" si="174"/>
        <v>#N/A</v>
      </c>
      <c r="Q1435" s="11" t="e">
        <f t="shared" si="175"/>
        <v>#N/A</v>
      </c>
      <c r="R1435" s="11" t="e">
        <f t="shared" ca="1" si="176"/>
        <v>#N/A</v>
      </c>
    </row>
    <row r="1436" spans="12:18" ht="18.75" customHeight="1">
      <c r="L1436" s="3" t="e">
        <f t="shared" ref="L1436:L1499" si="177">IF(B1436="",NA(),ROUNDUP(B1436/J$5,0))</f>
        <v>#N/A</v>
      </c>
      <c r="M1436" s="3" t="e">
        <f t="shared" ref="M1436:M1499" si="178">IF(OR(B1436&gt;J$7,B1436=""),NA(),B1436)</f>
        <v>#N/A</v>
      </c>
      <c r="N1436" s="11" t="e">
        <f t="shared" ref="N1436:N1499" si="179">(M1436-1)*J$5+1</f>
        <v>#N/A</v>
      </c>
      <c r="O1436" s="11" t="e">
        <f t="shared" ref="O1436:O1499" si="180">M1436*J$5</f>
        <v>#N/A</v>
      </c>
      <c r="P1436" s="11" t="e">
        <f t="shared" ref="P1436:P1499" si="181">(N1436+O1436)/2*G$5+G$6</f>
        <v>#N/A</v>
      </c>
      <c r="Q1436" s="11" t="e">
        <f t="shared" ref="Q1436:Q1499" si="182">IF(J$6="B",M1436,P1436)</f>
        <v>#N/A</v>
      </c>
      <c r="R1436" s="11" t="e">
        <f t="shared" ref="R1436:R1499" ca="1" si="183">SUM(OFFSET(INDIRECT("C"&amp;TEXT(5+(M1436-1)*J$5,"#")),0,0,J$5,1))</f>
        <v>#N/A</v>
      </c>
    </row>
    <row r="1437" spans="12:18" ht="18.75" customHeight="1">
      <c r="L1437" s="3" t="e">
        <f t="shared" si="177"/>
        <v>#N/A</v>
      </c>
      <c r="M1437" s="3" t="e">
        <f t="shared" si="178"/>
        <v>#N/A</v>
      </c>
      <c r="N1437" s="11" t="e">
        <f t="shared" si="179"/>
        <v>#N/A</v>
      </c>
      <c r="O1437" s="11" t="e">
        <f t="shared" si="180"/>
        <v>#N/A</v>
      </c>
      <c r="P1437" s="11" t="e">
        <f t="shared" si="181"/>
        <v>#N/A</v>
      </c>
      <c r="Q1437" s="11" t="e">
        <f t="shared" si="182"/>
        <v>#N/A</v>
      </c>
      <c r="R1437" s="11" t="e">
        <f t="shared" ca="1" si="183"/>
        <v>#N/A</v>
      </c>
    </row>
    <row r="1438" spans="12:18" ht="18.75" customHeight="1">
      <c r="L1438" s="3" t="e">
        <f t="shared" si="177"/>
        <v>#N/A</v>
      </c>
      <c r="M1438" s="3" t="e">
        <f t="shared" si="178"/>
        <v>#N/A</v>
      </c>
      <c r="N1438" s="11" t="e">
        <f t="shared" si="179"/>
        <v>#N/A</v>
      </c>
      <c r="O1438" s="11" t="e">
        <f t="shared" si="180"/>
        <v>#N/A</v>
      </c>
      <c r="P1438" s="11" t="e">
        <f t="shared" si="181"/>
        <v>#N/A</v>
      </c>
      <c r="Q1438" s="11" t="e">
        <f t="shared" si="182"/>
        <v>#N/A</v>
      </c>
      <c r="R1438" s="11" t="e">
        <f t="shared" ca="1" si="183"/>
        <v>#N/A</v>
      </c>
    </row>
    <row r="1439" spans="12:18" ht="18.75" customHeight="1">
      <c r="L1439" s="3" t="e">
        <f t="shared" si="177"/>
        <v>#N/A</v>
      </c>
      <c r="M1439" s="3" t="e">
        <f t="shared" si="178"/>
        <v>#N/A</v>
      </c>
      <c r="N1439" s="11" t="e">
        <f t="shared" si="179"/>
        <v>#N/A</v>
      </c>
      <c r="O1439" s="11" t="e">
        <f t="shared" si="180"/>
        <v>#N/A</v>
      </c>
      <c r="P1439" s="11" t="e">
        <f t="shared" si="181"/>
        <v>#N/A</v>
      </c>
      <c r="Q1439" s="11" t="e">
        <f t="shared" si="182"/>
        <v>#N/A</v>
      </c>
      <c r="R1439" s="11" t="e">
        <f t="shared" ca="1" si="183"/>
        <v>#N/A</v>
      </c>
    </row>
    <row r="1440" spans="12:18" ht="18.75" customHeight="1">
      <c r="L1440" s="3" t="e">
        <f t="shared" si="177"/>
        <v>#N/A</v>
      </c>
      <c r="M1440" s="3" t="e">
        <f t="shared" si="178"/>
        <v>#N/A</v>
      </c>
      <c r="N1440" s="11" t="e">
        <f t="shared" si="179"/>
        <v>#N/A</v>
      </c>
      <c r="O1440" s="11" t="e">
        <f t="shared" si="180"/>
        <v>#N/A</v>
      </c>
      <c r="P1440" s="11" t="e">
        <f t="shared" si="181"/>
        <v>#N/A</v>
      </c>
      <c r="Q1440" s="11" t="e">
        <f t="shared" si="182"/>
        <v>#N/A</v>
      </c>
      <c r="R1440" s="11" t="e">
        <f t="shared" ca="1" si="183"/>
        <v>#N/A</v>
      </c>
    </row>
    <row r="1441" spans="12:18" ht="18.75" customHeight="1">
      <c r="L1441" s="3" t="e">
        <f t="shared" si="177"/>
        <v>#N/A</v>
      </c>
      <c r="M1441" s="3" t="e">
        <f t="shared" si="178"/>
        <v>#N/A</v>
      </c>
      <c r="N1441" s="11" t="e">
        <f t="shared" si="179"/>
        <v>#N/A</v>
      </c>
      <c r="O1441" s="11" t="e">
        <f t="shared" si="180"/>
        <v>#N/A</v>
      </c>
      <c r="P1441" s="11" t="e">
        <f t="shared" si="181"/>
        <v>#N/A</v>
      </c>
      <c r="Q1441" s="11" t="e">
        <f t="shared" si="182"/>
        <v>#N/A</v>
      </c>
      <c r="R1441" s="11" t="e">
        <f t="shared" ca="1" si="183"/>
        <v>#N/A</v>
      </c>
    </row>
    <row r="1442" spans="12:18" ht="18.75" customHeight="1">
      <c r="L1442" s="3" t="e">
        <f t="shared" si="177"/>
        <v>#N/A</v>
      </c>
      <c r="M1442" s="3" t="e">
        <f t="shared" si="178"/>
        <v>#N/A</v>
      </c>
      <c r="N1442" s="11" t="e">
        <f t="shared" si="179"/>
        <v>#N/A</v>
      </c>
      <c r="O1442" s="11" t="e">
        <f t="shared" si="180"/>
        <v>#N/A</v>
      </c>
      <c r="P1442" s="11" t="e">
        <f t="shared" si="181"/>
        <v>#N/A</v>
      </c>
      <c r="Q1442" s="11" t="e">
        <f t="shared" si="182"/>
        <v>#N/A</v>
      </c>
      <c r="R1442" s="11" t="e">
        <f t="shared" ca="1" si="183"/>
        <v>#N/A</v>
      </c>
    </row>
    <row r="1443" spans="12:18" ht="18.75" customHeight="1">
      <c r="L1443" s="3" t="e">
        <f t="shared" si="177"/>
        <v>#N/A</v>
      </c>
      <c r="M1443" s="3" t="e">
        <f t="shared" si="178"/>
        <v>#N/A</v>
      </c>
      <c r="N1443" s="11" t="e">
        <f t="shared" si="179"/>
        <v>#N/A</v>
      </c>
      <c r="O1443" s="11" t="e">
        <f t="shared" si="180"/>
        <v>#N/A</v>
      </c>
      <c r="P1443" s="11" t="e">
        <f t="shared" si="181"/>
        <v>#N/A</v>
      </c>
      <c r="Q1443" s="11" t="e">
        <f t="shared" si="182"/>
        <v>#N/A</v>
      </c>
      <c r="R1443" s="11" t="e">
        <f t="shared" ca="1" si="183"/>
        <v>#N/A</v>
      </c>
    </row>
    <row r="1444" spans="12:18" ht="18.75" customHeight="1">
      <c r="L1444" s="3" t="e">
        <f t="shared" si="177"/>
        <v>#N/A</v>
      </c>
      <c r="M1444" s="3" t="e">
        <f t="shared" si="178"/>
        <v>#N/A</v>
      </c>
      <c r="N1444" s="11" t="e">
        <f t="shared" si="179"/>
        <v>#N/A</v>
      </c>
      <c r="O1444" s="11" t="e">
        <f t="shared" si="180"/>
        <v>#N/A</v>
      </c>
      <c r="P1444" s="11" t="e">
        <f t="shared" si="181"/>
        <v>#N/A</v>
      </c>
      <c r="Q1444" s="11" t="e">
        <f t="shared" si="182"/>
        <v>#N/A</v>
      </c>
      <c r="R1444" s="11" t="e">
        <f t="shared" ca="1" si="183"/>
        <v>#N/A</v>
      </c>
    </row>
    <row r="1445" spans="12:18" ht="18.75" customHeight="1">
      <c r="L1445" s="3" t="e">
        <f t="shared" si="177"/>
        <v>#N/A</v>
      </c>
      <c r="M1445" s="3" t="e">
        <f t="shared" si="178"/>
        <v>#N/A</v>
      </c>
      <c r="N1445" s="11" t="e">
        <f t="shared" si="179"/>
        <v>#N/A</v>
      </c>
      <c r="O1445" s="11" t="e">
        <f t="shared" si="180"/>
        <v>#N/A</v>
      </c>
      <c r="P1445" s="11" t="e">
        <f t="shared" si="181"/>
        <v>#N/A</v>
      </c>
      <c r="Q1445" s="11" t="e">
        <f t="shared" si="182"/>
        <v>#N/A</v>
      </c>
      <c r="R1445" s="11" t="e">
        <f t="shared" ca="1" si="183"/>
        <v>#N/A</v>
      </c>
    </row>
    <row r="1446" spans="12:18" ht="18.75" customHeight="1">
      <c r="L1446" s="3" t="e">
        <f t="shared" si="177"/>
        <v>#N/A</v>
      </c>
      <c r="M1446" s="3" t="e">
        <f t="shared" si="178"/>
        <v>#N/A</v>
      </c>
      <c r="N1446" s="11" t="e">
        <f t="shared" si="179"/>
        <v>#N/A</v>
      </c>
      <c r="O1446" s="11" t="e">
        <f t="shared" si="180"/>
        <v>#N/A</v>
      </c>
      <c r="P1446" s="11" t="e">
        <f t="shared" si="181"/>
        <v>#N/A</v>
      </c>
      <c r="Q1446" s="11" t="e">
        <f t="shared" si="182"/>
        <v>#N/A</v>
      </c>
      <c r="R1446" s="11" t="e">
        <f t="shared" ca="1" si="183"/>
        <v>#N/A</v>
      </c>
    </row>
    <row r="1447" spans="12:18" ht="18.75" customHeight="1">
      <c r="L1447" s="3" t="e">
        <f t="shared" si="177"/>
        <v>#N/A</v>
      </c>
      <c r="M1447" s="3" t="e">
        <f t="shared" si="178"/>
        <v>#N/A</v>
      </c>
      <c r="N1447" s="11" t="e">
        <f t="shared" si="179"/>
        <v>#N/A</v>
      </c>
      <c r="O1447" s="11" t="e">
        <f t="shared" si="180"/>
        <v>#N/A</v>
      </c>
      <c r="P1447" s="11" t="e">
        <f t="shared" si="181"/>
        <v>#N/A</v>
      </c>
      <c r="Q1447" s="11" t="e">
        <f t="shared" si="182"/>
        <v>#N/A</v>
      </c>
      <c r="R1447" s="11" t="e">
        <f t="shared" ca="1" si="183"/>
        <v>#N/A</v>
      </c>
    </row>
    <row r="1448" spans="12:18" ht="18.75" customHeight="1">
      <c r="L1448" s="3" t="e">
        <f t="shared" si="177"/>
        <v>#N/A</v>
      </c>
      <c r="M1448" s="3" t="e">
        <f t="shared" si="178"/>
        <v>#N/A</v>
      </c>
      <c r="N1448" s="11" t="e">
        <f t="shared" si="179"/>
        <v>#N/A</v>
      </c>
      <c r="O1448" s="11" t="e">
        <f t="shared" si="180"/>
        <v>#N/A</v>
      </c>
      <c r="P1448" s="11" t="e">
        <f t="shared" si="181"/>
        <v>#N/A</v>
      </c>
      <c r="Q1448" s="11" t="e">
        <f t="shared" si="182"/>
        <v>#N/A</v>
      </c>
      <c r="R1448" s="11" t="e">
        <f t="shared" ca="1" si="183"/>
        <v>#N/A</v>
      </c>
    </row>
    <row r="1449" spans="12:18" ht="18.75" customHeight="1">
      <c r="L1449" s="3" t="e">
        <f t="shared" si="177"/>
        <v>#N/A</v>
      </c>
      <c r="M1449" s="3" t="e">
        <f t="shared" si="178"/>
        <v>#N/A</v>
      </c>
      <c r="N1449" s="11" t="e">
        <f t="shared" si="179"/>
        <v>#N/A</v>
      </c>
      <c r="O1449" s="11" t="e">
        <f t="shared" si="180"/>
        <v>#N/A</v>
      </c>
      <c r="P1449" s="11" t="e">
        <f t="shared" si="181"/>
        <v>#N/A</v>
      </c>
      <c r="Q1449" s="11" t="e">
        <f t="shared" si="182"/>
        <v>#N/A</v>
      </c>
      <c r="R1449" s="11" t="e">
        <f t="shared" ca="1" si="183"/>
        <v>#N/A</v>
      </c>
    </row>
    <row r="1450" spans="12:18" ht="18.75" customHeight="1">
      <c r="L1450" s="3" t="e">
        <f t="shared" si="177"/>
        <v>#N/A</v>
      </c>
      <c r="M1450" s="3" t="e">
        <f t="shared" si="178"/>
        <v>#N/A</v>
      </c>
      <c r="N1450" s="11" t="e">
        <f t="shared" si="179"/>
        <v>#N/A</v>
      </c>
      <c r="O1450" s="11" t="e">
        <f t="shared" si="180"/>
        <v>#N/A</v>
      </c>
      <c r="P1450" s="11" t="e">
        <f t="shared" si="181"/>
        <v>#N/A</v>
      </c>
      <c r="Q1450" s="11" t="e">
        <f t="shared" si="182"/>
        <v>#N/A</v>
      </c>
      <c r="R1450" s="11" t="e">
        <f t="shared" ca="1" si="183"/>
        <v>#N/A</v>
      </c>
    </row>
    <row r="1451" spans="12:18" ht="18.75" customHeight="1">
      <c r="L1451" s="3" t="e">
        <f t="shared" si="177"/>
        <v>#N/A</v>
      </c>
      <c r="M1451" s="3" t="e">
        <f t="shared" si="178"/>
        <v>#N/A</v>
      </c>
      <c r="N1451" s="11" t="e">
        <f t="shared" si="179"/>
        <v>#N/A</v>
      </c>
      <c r="O1451" s="11" t="e">
        <f t="shared" si="180"/>
        <v>#N/A</v>
      </c>
      <c r="P1451" s="11" t="e">
        <f t="shared" si="181"/>
        <v>#N/A</v>
      </c>
      <c r="Q1451" s="11" t="e">
        <f t="shared" si="182"/>
        <v>#N/A</v>
      </c>
      <c r="R1451" s="11" t="e">
        <f t="shared" ca="1" si="183"/>
        <v>#N/A</v>
      </c>
    </row>
    <row r="1452" spans="12:18" ht="18.75" customHeight="1">
      <c r="L1452" s="3" t="e">
        <f t="shared" si="177"/>
        <v>#N/A</v>
      </c>
      <c r="M1452" s="3" t="e">
        <f t="shared" si="178"/>
        <v>#N/A</v>
      </c>
      <c r="N1452" s="11" t="e">
        <f t="shared" si="179"/>
        <v>#N/A</v>
      </c>
      <c r="O1452" s="11" t="e">
        <f t="shared" si="180"/>
        <v>#N/A</v>
      </c>
      <c r="P1452" s="11" t="e">
        <f t="shared" si="181"/>
        <v>#N/A</v>
      </c>
      <c r="Q1452" s="11" t="e">
        <f t="shared" si="182"/>
        <v>#N/A</v>
      </c>
      <c r="R1452" s="11" t="e">
        <f t="shared" ca="1" si="183"/>
        <v>#N/A</v>
      </c>
    </row>
    <row r="1453" spans="12:18" ht="18.75" customHeight="1">
      <c r="L1453" s="3" t="e">
        <f t="shared" si="177"/>
        <v>#N/A</v>
      </c>
      <c r="M1453" s="3" t="e">
        <f t="shared" si="178"/>
        <v>#N/A</v>
      </c>
      <c r="N1453" s="11" t="e">
        <f t="shared" si="179"/>
        <v>#N/A</v>
      </c>
      <c r="O1453" s="11" t="e">
        <f t="shared" si="180"/>
        <v>#N/A</v>
      </c>
      <c r="P1453" s="11" t="e">
        <f t="shared" si="181"/>
        <v>#N/A</v>
      </c>
      <c r="Q1453" s="11" t="e">
        <f t="shared" si="182"/>
        <v>#N/A</v>
      </c>
      <c r="R1453" s="11" t="e">
        <f t="shared" ca="1" si="183"/>
        <v>#N/A</v>
      </c>
    </row>
    <row r="1454" spans="12:18" ht="18.75" customHeight="1">
      <c r="L1454" s="3" t="e">
        <f t="shared" si="177"/>
        <v>#N/A</v>
      </c>
      <c r="M1454" s="3" t="e">
        <f t="shared" si="178"/>
        <v>#N/A</v>
      </c>
      <c r="N1454" s="11" t="e">
        <f t="shared" si="179"/>
        <v>#N/A</v>
      </c>
      <c r="O1454" s="11" t="e">
        <f t="shared" si="180"/>
        <v>#N/A</v>
      </c>
      <c r="P1454" s="11" t="e">
        <f t="shared" si="181"/>
        <v>#N/A</v>
      </c>
      <c r="Q1454" s="11" t="e">
        <f t="shared" si="182"/>
        <v>#N/A</v>
      </c>
      <c r="R1454" s="11" t="e">
        <f t="shared" ca="1" si="183"/>
        <v>#N/A</v>
      </c>
    </row>
    <row r="1455" spans="12:18" ht="18.75" customHeight="1">
      <c r="L1455" s="3" t="e">
        <f t="shared" si="177"/>
        <v>#N/A</v>
      </c>
      <c r="M1455" s="3" t="e">
        <f t="shared" si="178"/>
        <v>#N/A</v>
      </c>
      <c r="N1455" s="11" t="e">
        <f t="shared" si="179"/>
        <v>#N/A</v>
      </c>
      <c r="O1455" s="11" t="e">
        <f t="shared" si="180"/>
        <v>#N/A</v>
      </c>
      <c r="P1455" s="11" t="e">
        <f t="shared" si="181"/>
        <v>#N/A</v>
      </c>
      <c r="Q1455" s="11" t="e">
        <f t="shared" si="182"/>
        <v>#N/A</v>
      </c>
      <c r="R1455" s="11" t="e">
        <f t="shared" ca="1" si="183"/>
        <v>#N/A</v>
      </c>
    </row>
    <row r="1456" spans="12:18" ht="18.75" customHeight="1">
      <c r="L1456" s="3" t="e">
        <f t="shared" si="177"/>
        <v>#N/A</v>
      </c>
      <c r="M1456" s="3" t="e">
        <f t="shared" si="178"/>
        <v>#N/A</v>
      </c>
      <c r="N1456" s="11" t="e">
        <f t="shared" si="179"/>
        <v>#N/A</v>
      </c>
      <c r="O1456" s="11" t="e">
        <f t="shared" si="180"/>
        <v>#N/A</v>
      </c>
      <c r="P1456" s="11" t="e">
        <f t="shared" si="181"/>
        <v>#N/A</v>
      </c>
      <c r="Q1456" s="11" t="e">
        <f t="shared" si="182"/>
        <v>#N/A</v>
      </c>
      <c r="R1456" s="11" t="e">
        <f t="shared" ca="1" si="183"/>
        <v>#N/A</v>
      </c>
    </row>
    <row r="1457" spans="12:18" ht="18.75" customHeight="1">
      <c r="L1457" s="3" t="e">
        <f t="shared" si="177"/>
        <v>#N/A</v>
      </c>
      <c r="M1457" s="3" t="e">
        <f t="shared" si="178"/>
        <v>#N/A</v>
      </c>
      <c r="N1457" s="11" t="e">
        <f t="shared" si="179"/>
        <v>#N/A</v>
      </c>
      <c r="O1457" s="11" t="e">
        <f t="shared" si="180"/>
        <v>#N/A</v>
      </c>
      <c r="P1457" s="11" t="e">
        <f t="shared" si="181"/>
        <v>#N/A</v>
      </c>
      <c r="Q1457" s="11" t="e">
        <f t="shared" si="182"/>
        <v>#N/A</v>
      </c>
      <c r="R1457" s="11" t="e">
        <f t="shared" ca="1" si="183"/>
        <v>#N/A</v>
      </c>
    </row>
    <row r="1458" spans="12:18" ht="18.75" customHeight="1">
      <c r="L1458" s="3" t="e">
        <f t="shared" si="177"/>
        <v>#N/A</v>
      </c>
      <c r="M1458" s="3" t="e">
        <f t="shared" si="178"/>
        <v>#N/A</v>
      </c>
      <c r="N1458" s="11" t="e">
        <f t="shared" si="179"/>
        <v>#N/A</v>
      </c>
      <c r="O1458" s="11" t="e">
        <f t="shared" si="180"/>
        <v>#N/A</v>
      </c>
      <c r="P1458" s="11" t="e">
        <f t="shared" si="181"/>
        <v>#N/A</v>
      </c>
      <c r="Q1458" s="11" t="e">
        <f t="shared" si="182"/>
        <v>#N/A</v>
      </c>
      <c r="R1458" s="11" t="e">
        <f t="shared" ca="1" si="183"/>
        <v>#N/A</v>
      </c>
    </row>
    <row r="1459" spans="12:18" ht="18.75" customHeight="1">
      <c r="L1459" s="3" t="e">
        <f t="shared" si="177"/>
        <v>#N/A</v>
      </c>
      <c r="M1459" s="3" t="e">
        <f t="shared" si="178"/>
        <v>#N/A</v>
      </c>
      <c r="N1459" s="11" t="e">
        <f t="shared" si="179"/>
        <v>#N/A</v>
      </c>
      <c r="O1459" s="11" t="e">
        <f t="shared" si="180"/>
        <v>#N/A</v>
      </c>
      <c r="P1459" s="11" t="e">
        <f t="shared" si="181"/>
        <v>#N/A</v>
      </c>
      <c r="Q1459" s="11" t="e">
        <f t="shared" si="182"/>
        <v>#N/A</v>
      </c>
      <c r="R1459" s="11" t="e">
        <f t="shared" ca="1" si="183"/>
        <v>#N/A</v>
      </c>
    </row>
    <row r="1460" spans="12:18" ht="18.75" customHeight="1">
      <c r="L1460" s="3" t="e">
        <f t="shared" si="177"/>
        <v>#N/A</v>
      </c>
      <c r="M1460" s="3" t="e">
        <f t="shared" si="178"/>
        <v>#N/A</v>
      </c>
      <c r="N1460" s="11" t="e">
        <f t="shared" si="179"/>
        <v>#N/A</v>
      </c>
      <c r="O1460" s="11" t="e">
        <f t="shared" si="180"/>
        <v>#N/A</v>
      </c>
      <c r="P1460" s="11" t="e">
        <f t="shared" si="181"/>
        <v>#N/A</v>
      </c>
      <c r="Q1460" s="11" t="e">
        <f t="shared" si="182"/>
        <v>#N/A</v>
      </c>
      <c r="R1460" s="11" t="e">
        <f t="shared" ca="1" si="183"/>
        <v>#N/A</v>
      </c>
    </row>
    <row r="1461" spans="12:18" ht="18.75" customHeight="1">
      <c r="L1461" s="3" t="e">
        <f t="shared" si="177"/>
        <v>#N/A</v>
      </c>
      <c r="M1461" s="3" t="e">
        <f t="shared" si="178"/>
        <v>#N/A</v>
      </c>
      <c r="N1461" s="11" t="e">
        <f t="shared" si="179"/>
        <v>#N/A</v>
      </c>
      <c r="O1461" s="11" t="e">
        <f t="shared" si="180"/>
        <v>#N/A</v>
      </c>
      <c r="P1461" s="11" t="e">
        <f t="shared" si="181"/>
        <v>#N/A</v>
      </c>
      <c r="Q1461" s="11" t="e">
        <f t="shared" si="182"/>
        <v>#N/A</v>
      </c>
      <c r="R1461" s="11" t="e">
        <f t="shared" ca="1" si="183"/>
        <v>#N/A</v>
      </c>
    </row>
    <row r="1462" spans="12:18" ht="18.75" customHeight="1">
      <c r="L1462" s="3" t="e">
        <f t="shared" si="177"/>
        <v>#N/A</v>
      </c>
      <c r="M1462" s="3" t="e">
        <f t="shared" si="178"/>
        <v>#N/A</v>
      </c>
      <c r="N1462" s="11" t="e">
        <f t="shared" si="179"/>
        <v>#N/A</v>
      </c>
      <c r="O1462" s="11" t="e">
        <f t="shared" si="180"/>
        <v>#N/A</v>
      </c>
      <c r="P1462" s="11" t="e">
        <f t="shared" si="181"/>
        <v>#N/A</v>
      </c>
      <c r="Q1462" s="11" t="e">
        <f t="shared" si="182"/>
        <v>#N/A</v>
      </c>
      <c r="R1462" s="11" t="e">
        <f t="shared" ca="1" si="183"/>
        <v>#N/A</v>
      </c>
    </row>
    <row r="1463" spans="12:18" ht="18.75" customHeight="1">
      <c r="L1463" s="3" t="e">
        <f t="shared" si="177"/>
        <v>#N/A</v>
      </c>
      <c r="M1463" s="3" t="e">
        <f t="shared" si="178"/>
        <v>#N/A</v>
      </c>
      <c r="N1463" s="11" t="e">
        <f t="shared" si="179"/>
        <v>#N/A</v>
      </c>
      <c r="O1463" s="11" t="e">
        <f t="shared" si="180"/>
        <v>#N/A</v>
      </c>
      <c r="P1463" s="11" t="e">
        <f t="shared" si="181"/>
        <v>#N/A</v>
      </c>
      <c r="Q1463" s="11" t="e">
        <f t="shared" si="182"/>
        <v>#N/A</v>
      </c>
      <c r="R1463" s="11" t="e">
        <f t="shared" ca="1" si="183"/>
        <v>#N/A</v>
      </c>
    </row>
    <row r="1464" spans="12:18" ht="18.75" customHeight="1">
      <c r="L1464" s="3" t="e">
        <f t="shared" si="177"/>
        <v>#N/A</v>
      </c>
      <c r="M1464" s="3" t="e">
        <f t="shared" si="178"/>
        <v>#N/A</v>
      </c>
      <c r="N1464" s="11" t="e">
        <f t="shared" si="179"/>
        <v>#N/A</v>
      </c>
      <c r="O1464" s="11" t="e">
        <f t="shared" si="180"/>
        <v>#N/A</v>
      </c>
      <c r="P1464" s="11" t="e">
        <f t="shared" si="181"/>
        <v>#N/A</v>
      </c>
      <c r="Q1464" s="11" t="e">
        <f t="shared" si="182"/>
        <v>#N/A</v>
      </c>
      <c r="R1464" s="11" t="e">
        <f t="shared" ca="1" si="183"/>
        <v>#N/A</v>
      </c>
    </row>
    <row r="1465" spans="12:18" ht="18.75" customHeight="1">
      <c r="L1465" s="3" t="e">
        <f t="shared" si="177"/>
        <v>#N/A</v>
      </c>
      <c r="M1465" s="3" t="e">
        <f t="shared" si="178"/>
        <v>#N/A</v>
      </c>
      <c r="N1465" s="11" t="e">
        <f t="shared" si="179"/>
        <v>#N/A</v>
      </c>
      <c r="O1465" s="11" t="e">
        <f t="shared" si="180"/>
        <v>#N/A</v>
      </c>
      <c r="P1465" s="11" t="e">
        <f t="shared" si="181"/>
        <v>#N/A</v>
      </c>
      <c r="Q1465" s="11" t="e">
        <f t="shared" si="182"/>
        <v>#N/A</v>
      </c>
      <c r="R1465" s="11" t="e">
        <f t="shared" ca="1" si="183"/>
        <v>#N/A</v>
      </c>
    </row>
    <row r="1466" spans="12:18" ht="18.75" customHeight="1">
      <c r="L1466" s="3" t="e">
        <f t="shared" si="177"/>
        <v>#N/A</v>
      </c>
      <c r="M1466" s="3" t="e">
        <f t="shared" si="178"/>
        <v>#N/A</v>
      </c>
      <c r="N1466" s="11" t="e">
        <f t="shared" si="179"/>
        <v>#N/A</v>
      </c>
      <c r="O1466" s="11" t="e">
        <f t="shared" si="180"/>
        <v>#N/A</v>
      </c>
      <c r="P1466" s="11" t="e">
        <f t="shared" si="181"/>
        <v>#N/A</v>
      </c>
      <c r="Q1466" s="11" t="e">
        <f t="shared" si="182"/>
        <v>#N/A</v>
      </c>
      <c r="R1466" s="11" t="e">
        <f t="shared" ca="1" si="183"/>
        <v>#N/A</v>
      </c>
    </row>
    <row r="1467" spans="12:18" ht="18.75" customHeight="1">
      <c r="L1467" s="3" t="e">
        <f t="shared" si="177"/>
        <v>#N/A</v>
      </c>
      <c r="M1467" s="3" t="e">
        <f t="shared" si="178"/>
        <v>#N/A</v>
      </c>
      <c r="N1467" s="11" t="e">
        <f t="shared" si="179"/>
        <v>#N/A</v>
      </c>
      <c r="O1467" s="11" t="e">
        <f t="shared" si="180"/>
        <v>#N/A</v>
      </c>
      <c r="P1467" s="11" t="e">
        <f t="shared" si="181"/>
        <v>#N/A</v>
      </c>
      <c r="Q1467" s="11" t="e">
        <f t="shared" si="182"/>
        <v>#N/A</v>
      </c>
      <c r="R1467" s="11" t="e">
        <f t="shared" ca="1" si="183"/>
        <v>#N/A</v>
      </c>
    </row>
    <row r="1468" spans="12:18" ht="18.75" customHeight="1">
      <c r="L1468" s="3" t="e">
        <f t="shared" si="177"/>
        <v>#N/A</v>
      </c>
      <c r="M1468" s="3" t="e">
        <f t="shared" si="178"/>
        <v>#N/A</v>
      </c>
      <c r="N1468" s="11" t="e">
        <f t="shared" si="179"/>
        <v>#N/A</v>
      </c>
      <c r="O1468" s="11" t="e">
        <f t="shared" si="180"/>
        <v>#N/A</v>
      </c>
      <c r="P1468" s="11" t="e">
        <f t="shared" si="181"/>
        <v>#N/A</v>
      </c>
      <c r="Q1468" s="11" t="e">
        <f t="shared" si="182"/>
        <v>#N/A</v>
      </c>
      <c r="R1468" s="11" t="e">
        <f t="shared" ca="1" si="183"/>
        <v>#N/A</v>
      </c>
    </row>
    <row r="1469" spans="12:18" ht="18.75" customHeight="1">
      <c r="L1469" s="3" t="e">
        <f t="shared" si="177"/>
        <v>#N/A</v>
      </c>
      <c r="M1469" s="3" t="e">
        <f t="shared" si="178"/>
        <v>#N/A</v>
      </c>
      <c r="N1469" s="11" t="e">
        <f t="shared" si="179"/>
        <v>#N/A</v>
      </c>
      <c r="O1469" s="11" t="e">
        <f t="shared" si="180"/>
        <v>#N/A</v>
      </c>
      <c r="P1469" s="11" t="e">
        <f t="shared" si="181"/>
        <v>#N/A</v>
      </c>
      <c r="Q1469" s="11" t="e">
        <f t="shared" si="182"/>
        <v>#N/A</v>
      </c>
      <c r="R1469" s="11" t="e">
        <f t="shared" ca="1" si="183"/>
        <v>#N/A</v>
      </c>
    </row>
    <row r="1470" spans="12:18" ht="18.75" customHeight="1">
      <c r="L1470" s="3" t="e">
        <f t="shared" si="177"/>
        <v>#N/A</v>
      </c>
      <c r="M1470" s="3" t="e">
        <f t="shared" si="178"/>
        <v>#N/A</v>
      </c>
      <c r="N1470" s="11" t="e">
        <f t="shared" si="179"/>
        <v>#N/A</v>
      </c>
      <c r="O1470" s="11" t="e">
        <f t="shared" si="180"/>
        <v>#N/A</v>
      </c>
      <c r="P1470" s="11" t="e">
        <f t="shared" si="181"/>
        <v>#N/A</v>
      </c>
      <c r="Q1470" s="11" t="e">
        <f t="shared" si="182"/>
        <v>#N/A</v>
      </c>
      <c r="R1470" s="11" t="e">
        <f t="shared" ca="1" si="183"/>
        <v>#N/A</v>
      </c>
    </row>
    <row r="1471" spans="12:18" ht="18.75" customHeight="1">
      <c r="L1471" s="3" t="e">
        <f t="shared" si="177"/>
        <v>#N/A</v>
      </c>
      <c r="M1471" s="3" t="e">
        <f t="shared" si="178"/>
        <v>#N/A</v>
      </c>
      <c r="N1471" s="11" t="e">
        <f t="shared" si="179"/>
        <v>#N/A</v>
      </c>
      <c r="O1471" s="11" t="e">
        <f t="shared" si="180"/>
        <v>#N/A</v>
      </c>
      <c r="P1471" s="11" t="e">
        <f t="shared" si="181"/>
        <v>#N/A</v>
      </c>
      <c r="Q1471" s="11" t="e">
        <f t="shared" si="182"/>
        <v>#N/A</v>
      </c>
      <c r="R1471" s="11" t="e">
        <f t="shared" ca="1" si="183"/>
        <v>#N/A</v>
      </c>
    </row>
    <row r="1472" spans="12:18" ht="18.75" customHeight="1">
      <c r="L1472" s="3" t="e">
        <f t="shared" si="177"/>
        <v>#N/A</v>
      </c>
      <c r="M1472" s="3" t="e">
        <f t="shared" si="178"/>
        <v>#N/A</v>
      </c>
      <c r="N1472" s="11" t="e">
        <f t="shared" si="179"/>
        <v>#N/A</v>
      </c>
      <c r="O1472" s="11" t="e">
        <f t="shared" si="180"/>
        <v>#N/A</v>
      </c>
      <c r="P1472" s="11" t="e">
        <f t="shared" si="181"/>
        <v>#N/A</v>
      </c>
      <c r="Q1472" s="11" t="e">
        <f t="shared" si="182"/>
        <v>#N/A</v>
      </c>
      <c r="R1472" s="11" t="e">
        <f t="shared" ca="1" si="183"/>
        <v>#N/A</v>
      </c>
    </row>
    <row r="1473" spans="12:18" ht="18.75" customHeight="1">
      <c r="L1473" s="3" t="e">
        <f t="shared" si="177"/>
        <v>#N/A</v>
      </c>
      <c r="M1473" s="3" t="e">
        <f t="shared" si="178"/>
        <v>#N/A</v>
      </c>
      <c r="N1473" s="11" t="e">
        <f t="shared" si="179"/>
        <v>#N/A</v>
      </c>
      <c r="O1473" s="11" t="e">
        <f t="shared" si="180"/>
        <v>#N/A</v>
      </c>
      <c r="P1473" s="11" t="e">
        <f t="shared" si="181"/>
        <v>#N/A</v>
      </c>
      <c r="Q1473" s="11" t="e">
        <f t="shared" si="182"/>
        <v>#N/A</v>
      </c>
      <c r="R1473" s="11" t="e">
        <f t="shared" ca="1" si="183"/>
        <v>#N/A</v>
      </c>
    </row>
    <row r="1474" spans="12:18" ht="18.75" customHeight="1">
      <c r="L1474" s="3" t="e">
        <f t="shared" si="177"/>
        <v>#N/A</v>
      </c>
      <c r="M1474" s="3" t="e">
        <f t="shared" si="178"/>
        <v>#N/A</v>
      </c>
      <c r="N1474" s="11" t="e">
        <f t="shared" si="179"/>
        <v>#N/A</v>
      </c>
      <c r="O1474" s="11" t="e">
        <f t="shared" si="180"/>
        <v>#N/A</v>
      </c>
      <c r="P1474" s="11" t="e">
        <f t="shared" si="181"/>
        <v>#N/A</v>
      </c>
      <c r="Q1474" s="11" t="e">
        <f t="shared" si="182"/>
        <v>#N/A</v>
      </c>
      <c r="R1474" s="11" t="e">
        <f t="shared" ca="1" si="183"/>
        <v>#N/A</v>
      </c>
    </row>
    <row r="1475" spans="12:18" ht="18.75" customHeight="1">
      <c r="L1475" s="3" t="e">
        <f t="shared" si="177"/>
        <v>#N/A</v>
      </c>
      <c r="M1475" s="3" t="e">
        <f t="shared" si="178"/>
        <v>#N/A</v>
      </c>
      <c r="N1475" s="11" t="e">
        <f t="shared" si="179"/>
        <v>#N/A</v>
      </c>
      <c r="O1475" s="11" t="e">
        <f t="shared" si="180"/>
        <v>#N/A</v>
      </c>
      <c r="P1475" s="11" t="e">
        <f t="shared" si="181"/>
        <v>#N/A</v>
      </c>
      <c r="Q1475" s="11" t="e">
        <f t="shared" si="182"/>
        <v>#N/A</v>
      </c>
      <c r="R1475" s="11" t="e">
        <f t="shared" ca="1" si="183"/>
        <v>#N/A</v>
      </c>
    </row>
    <row r="1476" spans="12:18" ht="18.75" customHeight="1">
      <c r="L1476" s="3" t="e">
        <f t="shared" si="177"/>
        <v>#N/A</v>
      </c>
      <c r="M1476" s="3" t="e">
        <f t="shared" si="178"/>
        <v>#N/A</v>
      </c>
      <c r="N1476" s="11" t="e">
        <f t="shared" si="179"/>
        <v>#N/A</v>
      </c>
      <c r="O1476" s="11" t="e">
        <f t="shared" si="180"/>
        <v>#N/A</v>
      </c>
      <c r="P1476" s="11" t="e">
        <f t="shared" si="181"/>
        <v>#N/A</v>
      </c>
      <c r="Q1476" s="11" t="e">
        <f t="shared" si="182"/>
        <v>#N/A</v>
      </c>
      <c r="R1476" s="11" t="e">
        <f t="shared" ca="1" si="183"/>
        <v>#N/A</v>
      </c>
    </row>
    <row r="1477" spans="12:18" ht="18.75" customHeight="1">
      <c r="L1477" s="3" t="e">
        <f t="shared" si="177"/>
        <v>#N/A</v>
      </c>
      <c r="M1477" s="3" t="e">
        <f t="shared" si="178"/>
        <v>#N/A</v>
      </c>
      <c r="N1477" s="11" t="e">
        <f t="shared" si="179"/>
        <v>#N/A</v>
      </c>
      <c r="O1477" s="11" t="e">
        <f t="shared" si="180"/>
        <v>#N/A</v>
      </c>
      <c r="P1477" s="11" t="e">
        <f t="shared" si="181"/>
        <v>#N/A</v>
      </c>
      <c r="Q1477" s="11" t="e">
        <f t="shared" si="182"/>
        <v>#N/A</v>
      </c>
      <c r="R1477" s="11" t="e">
        <f t="shared" ca="1" si="183"/>
        <v>#N/A</v>
      </c>
    </row>
    <row r="1478" spans="12:18" ht="18.75" customHeight="1">
      <c r="L1478" s="3" t="e">
        <f t="shared" si="177"/>
        <v>#N/A</v>
      </c>
      <c r="M1478" s="3" t="e">
        <f t="shared" si="178"/>
        <v>#N/A</v>
      </c>
      <c r="N1478" s="11" t="e">
        <f t="shared" si="179"/>
        <v>#N/A</v>
      </c>
      <c r="O1478" s="11" t="e">
        <f t="shared" si="180"/>
        <v>#N/A</v>
      </c>
      <c r="P1478" s="11" t="e">
        <f t="shared" si="181"/>
        <v>#N/A</v>
      </c>
      <c r="Q1478" s="11" t="e">
        <f t="shared" si="182"/>
        <v>#N/A</v>
      </c>
      <c r="R1478" s="11" t="e">
        <f t="shared" ca="1" si="183"/>
        <v>#N/A</v>
      </c>
    </row>
    <row r="1479" spans="12:18" ht="18.75" customHeight="1">
      <c r="L1479" s="3" t="e">
        <f t="shared" si="177"/>
        <v>#N/A</v>
      </c>
      <c r="M1479" s="3" t="e">
        <f t="shared" si="178"/>
        <v>#N/A</v>
      </c>
      <c r="N1479" s="11" t="e">
        <f t="shared" si="179"/>
        <v>#N/A</v>
      </c>
      <c r="O1479" s="11" t="e">
        <f t="shared" si="180"/>
        <v>#N/A</v>
      </c>
      <c r="P1479" s="11" t="e">
        <f t="shared" si="181"/>
        <v>#N/A</v>
      </c>
      <c r="Q1479" s="11" t="e">
        <f t="shared" si="182"/>
        <v>#N/A</v>
      </c>
      <c r="R1479" s="11" t="e">
        <f t="shared" ca="1" si="183"/>
        <v>#N/A</v>
      </c>
    </row>
    <row r="1480" spans="12:18" ht="18.75" customHeight="1">
      <c r="L1480" s="3" t="e">
        <f t="shared" si="177"/>
        <v>#N/A</v>
      </c>
      <c r="M1480" s="3" t="e">
        <f t="shared" si="178"/>
        <v>#N/A</v>
      </c>
      <c r="N1480" s="11" t="e">
        <f t="shared" si="179"/>
        <v>#N/A</v>
      </c>
      <c r="O1480" s="11" t="e">
        <f t="shared" si="180"/>
        <v>#N/A</v>
      </c>
      <c r="P1480" s="11" t="e">
        <f t="shared" si="181"/>
        <v>#N/A</v>
      </c>
      <c r="Q1480" s="11" t="e">
        <f t="shared" si="182"/>
        <v>#N/A</v>
      </c>
      <c r="R1480" s="11" t="e">
        <f t="shared" ca="1" si="183"/>
        <v>#N/A</v>
      </c>
    </row>
    <row r="1481" spans="12:18" ht="18.75" customHeight="1">
      <c r="L1481" s="3" t="e">
        <f t="shared" si="177"/>
        <v>#N/A</v>
      </c>
      <c r="M1481" s="3" t="e">
        <f t="shared" si="178"/>
        <v>#N/A</v>
      </c>
      <c r="N1481" s="11" t="e">
        <f t="shared" si="179"/>
        <v>#N/A</v>
      </c>
      <c r="O1481" s="11" t="e">
        <f t="shared" si="180"/>
        <v>#N/A</v>
      </c>
      <c r="P1481" s="11" t="e">
        <f t="shared" si="181"/>
        <v>#N/A</v>
      </c>
      <c r="Q1481" s="11" t="e">
        <f t="shared" si="182"/>
        <v>#N/A</v>
      </c>
      <c r="R1481" s="11" t="e">
        <f t="shared" ca="1" si="183"/>
        <v>#N/A</v>
      </c>
    </row>
    <row r="1482" spans="12:18" ht="18.75" customHeight="1">
      <c r="L1482" s="3" t="e">
        <f t="shared" si="177"/>
        <v>#N/A</v>
      </c>
      <c r="M1482" s="3" t="e">
        <f t="shared" si="178"/>
        <v>#N/A</v>
      </c>
      <c r="N1482" s="11" t="e">
        <f t="shared" si="179"/>
        <v>#N/A</v>
      </c>
      <c r="O1482" s="11" t="e">
        <f t="shared" si="180"/>
        <v>#N/A</v>
      </c>
      <c r="P1482" s="11" t="e">
        <f t="shared" si="181"/>
        <v>#N/A</v>
      </c>
      <c r="Q1482" s="11" t="e">
        <f t="shared" si="182"/>
        <v>#N/A</v>
      </c>
      <c r="R1482" s="11" t="e">
        <f t="shared" ca="1" si="183"/>
        <v>#N/A</v>
      </c>
    </row>
    <row r="1483" spans="12:18" ht="18.75" customHeight="1">
      <c r="L1483" s="3" t="e">
        <f t="shared" si="177"/>
        <v>#N/A</v>
      </c>
      <c r="M1483" s="3" t="e">
        <f t="shared" si="178"/>
        <v>#N/A</v>
      </c>
      <c r="N1483" s="11" t="e">
        <f t="shared" si="179"/>
        <v>#N/A</v>
      </c>
      <c r="O1483" s="11" t="e">
        <f t="shared" si="180"/>
        <v>#N/A</v>
      </c>
      <c r="P1483" s="11" t="e">
        <f t="shared" si="181"/>
        <v>#N/A</v>
      </c>
      <c r="Q1483" s="11" t="e">
        <f t="shared" si="182"/>
        <v>#N/A</v>
      </c>
      <c r="R1483" s="11" t="e">
        <f t="shared" ca="1" si="183"/>
        <v>#N/A</v>
      </c>
    </row>
    <row r="1484" spans="12:18" ht="18.75" customHeight="1">
      <c r="L1484" s="3" t="e">
        <f t="shared" si="177"/>
        <v>#N/A</v>
      </c>
      <c r="M1484" s="3" t="e">
        <f t="shared" si="178"/>
        <v>#N/A</v>
      </c>
      <c r="N1484" s="11" t="e">
        <f t="shared" si="179"/>
        <v>#N/A</v>
      </c>
      <c r="O1484" s="11" t="e">
        <f t="shared" si="180"/>
        <v>#N/A</v>
      </c>
      <c r="P1484" s="11" t="e">
        <f t="shared" si="181"/>
        <v>#N/A</v>
      </c>
      <c r="Q1484" s="11" t="e">
        <f t="shared" si="182"/>
        <v>#N/A</v>
      </c>
      <c r="R1484" s="11" t="e">
        <f t="shared" ca="1" si="183"/>
        <v>#N/A</v>
      </c>
    </row>
    <row r="1485" spans="12:18" ht="18.75" customHeight="1">
      <c r="L1485" s="3" t="e">
        <f t="shared" si="177"/>
        <v>#N/A</v>
      </c>
      <c r="M1485" s="3" t="e">
        <f t="shared" si="178"/>
        <v>#N/A</v>
      </c>
      <c r="N1485" s="11" t="e">
        <f t="shared" si="179"/>
        <v>#N/A</v>
      </c>
      <c r="O1485" s="11" t="e">
        <f t="shared" si="180"/>
        <v>#N/A</v>
      </c>
      <c r="P1485" s="11" t="e">
        <f t="shared" si="181"/>
        <v>#N/A</v>
      </c>
      <c r="Q1485" s="11" t="e">
        <f t="shared" si="182"/>
        <v>#N/A</v>
      </c>
      <c r="R1485" s="11" t="e">
        <f t="shared" ca="1" si="183"/>
        <v>#N/A</v>
      </c>
    </row>
    <row r="1486" spans="12:18" ht="18.75" customHeight="1">
      <c r="L1486" s="3" t="e">
        <f t="shared" si="177"/>
        <v>#N/A</v>
      </c>
      <c r="M1486" s="3" t="e">
        <f t="shared" si="178"/>
        <v>#N/A</v>
      </c>
      <c r="N1486" s="11" t="e">
        <f t="shared" si="179"/>
        <v>#N/A</v>
      </c>
      <c r="O1486" s="11" t="e">
        <f t="shared" si="180"/>
        <v>#N/A</v>
      </c>
      <c r="P1486" s="11" t="e">
        <f t="shared" si="181"/>
        <v>#N/A</v>
      </c>
      <c r="Q1486" s="11" t="e">
        <f t="shared" si="182"/>
        <v>#N/A</v>
      </c>
      <c r="R1486" s="11" t="e">
        <f t="shared" ca="1" si="183"/>
        <v>#N/A</v>
      </c>
    </row>
    <row r="1487" spans="12:18" ht="18.75" customHeight="1">
      <c r="L1487" s="3" t="e">
        <f t="shared" si="177"/>
        <v>#N/A</v>
      </c>
      <c r="M1487" s="3" t="e">
        <f t="shared" si="178"/>
        <v>#N/A</v>
      </c>
      <c r="N1487" s="11" t="e">
        <f t="shared" si="179"/>
        <v>#N/A</v>
      </c>
      <c r="O1487" s="11" t="e">
        <f t="shared" si="180"/>
        <v>#N/A</v>
      </c>
      <c r="P1487" s="11" t="e">
        <f t="shared" si="181"/>
        <v>#N/A</v>
      </c>
      <c r="Q1487" s="11" t="e">
        <f t="shared" si="182"/>
        <v>#N/A</v>
      </c>
      <c r="R1487" s="11" t="e">
        <f t="shared" ca="1" si="183"/>
        <v>#N/A</v>
      </c>
    </row>
    <row r="1488" spans="12:18" ht="18.75" customHeight="1">
      <c r="L1488" s="3" t="e">
        <f t="shared" si="177"/>
        <v>#N/A</v>
      </c>
      <c r="M1488" s="3" t="e">
        <f t="shared" si="178"/>
        <v>#N/A</v>
      </c>
      <c r="N1488" s="11" t="e">
        <f t="shared" si="179"/>
        <v>#N/A</v>
      </c>
      <c r="O1488" s="11" t="e">
        <f t="shared" si="180"/>
        <v>#N/A</v>
      </c>
      <c r="P1488" s="11" t="e">
        <f t="shared" si="181"/>
        <v>#N/A</v>
      </c>
      <c r="Q1488" s="11" t="e">
        <f t="shared" si="182"/>
        <v>#N/A</v>
      </c>
      <c r="R1488" s="11" t="e">
        <f t="shared" ca="1" si="183"/>
        <v>#N/A</v>
      </c>
    </row>
    <row r="1489" spans="12:18" ht="18.75" customHeight="1">
      <c r="L1489" s="3" t="e">
        <f t="shared" si="177"/>
        <v>#N/A</v>
      </c>
      <c r="M1489" s="3" t="e">
        <f t="shared" si="178"/>
        <v>#N/A</v>
      </c>
      <c r="N1489" s="11" t="e">
        <f t="shared" si="179"/>
        <v>#N/A</v>
      </c>
      <c r="O1489" s="11" t="e">
        <f t="shared" si="180"/>
        <v>#N/A</v>
      </c>
      <c r="P1489" s="11" t="e">
        <f t="shared" si="181"/>
        <v>#N/A</v>
      </c>
      <c r="Q1489" s="11" t="e">
        <f t="shared" si="182"/>
        <v>#N/A</v>
      </c>
      <c r="R1489" s="11" t="e">
        <f t="shared" ca="1" si="183"/>
        <v>#N/A</v>
      </c>
    </row>
    <row r="1490" spans="12:18" ht="18.75" customHeight="1">
      <c r="L1490" s="3" t="e">
        <f t="shared" si="177"/>
        <v>#N/A</v>
      </c>
      <c r="M1490" s="3" t="e">
        <f t="shared" si="178"/>
        <v>#N/A</v>
      </c>
      <c r="N1490" s="11" t="e">
        <f t="shared" si="179"/>
        <v>#N/A</v>
      </c>
      <c r="O1490" s="11" t="e">
        <f t="shared" si="180"/>
        <v>#N/A</v>
      </c>
      <c r="P1490" s="11" t="e">
        <f t="shared" si="181"/>
        <v>#N/A</v>
      </c>
      <c r="Q1490" s="11" t="e">
        <f t="shared" si="182"/>
        <v>#N/A</v>
      </c>
      <c r="R1490" s="11" t="e">
        <f t="shared" ca="1" si="183"/>
        <v>#N/A</v>
      </c>
    </row>
    <row r="1491" spans="12:18" ht="18.75" customHeight="1">
      <c r="L1491" s="3" t="e">
        <f t="shared" si="177"/>
        <v>#N/A</v>
      </c>
      <c r="M1491" s="3" t="e">
        <f t="shared" si="178"/>
        <v>#N/A</v>
      </c>
      <c r="N1491" s="11" t="e">
        <f t="shared" si="179"/>
        <v>#N/A</v>
      </c>
      <c r="O1491" s="11" t="e">
        <f t="shared" si="180"/>
        <v>#N/A</v>
      </c>
      <c r="P1491" s="11" t="e">
        <f t="shared" si="181"/>
        <v>#N/A</v>
      </c>
      <c r="Q1491" s="11" t="e">
        <f t="shared" si="182"/>
        <v>#N/A</v>
      </c>
      <c r="R1491" s="11" t="e">
        <f t="shared" ca="1" si="183"/>
        <v>#N/A</v>
      </c>
    </row>
    <row r="1492" spans="12:18" ht="18.75" customHeight="1">
      <c r="L1492" s="3" t="e">
        <f t="shared" si="177"/>
        <v>#N/A</v>
      </c>
      <c r="M1492" s="3" t="e">
        <f t="shared" si="178"/>
        <v>#N/A</v>
      </c>
      <c r="N1492" s="11" t="e">
        <f t="shared" si="179"/>
        <v>#N/A</v>
      </c>
      <c r="O1492" s="11" t="e">
        <f t="shared" si="180"/>
        <v>#N/A</v>
      </c>
      <c r="P1492" s="11" t="e">
        <f t="shared" si="181"/>
        <v>#N/A</v>
      </c>
      <c r="Q1492" s="11" t="e">
        <f t="shared" si="182"/>
        <v>#N/A</v>
      </c>
      <c r="R1492" s="11" t="e">
        <f t="shared" ca="1" si="183"/>
        <v>#N/A</v>
      </c>
    </row>
    <row r="1493" spans="12:18" ht="18.75" customHeight="1">
      <c r="L1493" s="3" t="e">
        <f t="shared" si="177"/>
        <v>#N/A</v>
      </c>
      <c r="M1493" s="3" t="e">
        <f t="shared" si="178"/>
        <v>#N/A</v>
      </c>
      <c r="N1493" s="11" t="e">
        <f t="shared" si="179"/>
        <v>#N/A</v>
      </c>
      <c r="O1493" s="11" t="e">
        <f t="shared" si="180"/>
        <v>#N/A</v>
      </c>
      <c r="P1493" s="11" t="e">
        <f t="shared" si="181"/>
        <v>#N/A</v>
      </c>
      <c r="Q1493" s="11" t="e">
        <f t="shared" si="182"/>
        <v>#N/A</v>
      </c>
      <c r="R1493" s="11" t="e">
        <f t="shared" ca="1" si="183"/>
        <v>#N/A</v>
      </c>
    </row>
    <row r="1494" spans="12:18" ht="18.75" customHeight="1">
      <c r="L1494" s="3" t="e">
        <f t="shared" si="177"/>
        <v>#N/A</v>
      </c>
      <c r="M1494" s="3" t="e">
        <f t="shared" si="178"/>
        <v>#N/A</v>
      </c>
      <c r="N1494" s="11" t="e">
        <f t="shared" si="179"/>
        <v>#N/A</v>
      </c>
      <c r="O1494" s="11" t="e">
        <f t="shared" si="180"/>
        <v>#N/A</v>
      </c>
      <c r="P1494" s="11" t="e">
        <f t="shared" si="181"/>
        <v>#N/A</v>
      </c>
      <c r="Q1494" s="11" t="e">
        <f t="shared" si="182"/>
        <v>#N/A</v>
      </c>
      <c r="R1494" s="11" t="e">
        <f t="shared" ca="1" si="183"/>
        <v>#N/A</v>
      </c>
    </row>
    <row r="1495" spans="12:18" ht="18.75" customHeight="1">
      <c r="L1495" s="3" t="e">
        <f t="shared" si="177"/>
        <v>#N/A</v>
      </c>
      <c r="M1495" s="3" t="e">
        <f t="shared" si="178"/>
        <v>#N/A</v>
      </c>
      <c r="N1495" s="11" t="e">
        <f t="shared" si="179"/>
        <v>#N/A</v>
      </c>
      <c r="O1495" s="11" t="e">
        <f t="shared" si="180"/>
        <v>#N/A</v>
      </c>
      <c r="P1495" s="11" t="e">
        <f t="shared" si="181"/>
        <v>#N/A</v>
      </c>
      <c r="Q1495" s="11" t="e">
        <f t="shared" si="182"/>
        <v>#N/A</v>
      </c>
      <c r="R1495" s="11" t="e">
        <f t="shared" ca="1" si="183"/>
        <v>#N/A</v>
      </c>
    </row>
    <row r="1496" spans="12:18" ht="18.75" customHeight="1">
      <c r="L1496" s="3" t="e">
        <f t="shared" si="177"/>
        <v>#N/A</v>
      </c>
      <c r="M1496" s="3" t="e">
        <f t="shared" si="178"/>
        <v>#N/A</v>
      </c>
      <c r="N1496" s="11" t="e">
        <f t="shared" si="179"/>
        <v>#N/A</v>
      </c>
      <c r="O1496" s="11" t="e">
        <f t="shared" si="180"/>
        <v>#N/A</v>
      </c>
      <c r="P1496" s="11" t="e">
        <f t="shared" si="181"/>
        <v>#N/A</v>
      </c>
      <c r="Q1496" s="11" t="e">
        <f t="shared" si="182"/>
        <v>#N/A</v>
      </c>
      <c r="R1496" s="11" t="e">
        <f t="shared" ca="1" si="183"/>
        <v>#N/A</v>
      </c>
    </row>
    <row r="1497" spans="12:18" ht="18.75" customHeight="1">
      <c r="L1497" s="3" t="e">
        <f t="shared" si="177"/>
        <v>#N/A</v>
      </c>
      <c r="M1497" s="3" t="e">
        <f t="shared" si="178"/>
        <v>#N/A</v>
      </c>
      <c r="N1497" s="11" t="e">
        <f t="shared" si="179"/>
        <v>#N/A</v>
      </c>
      <c r="O1497" s="11" t="e">
        <f t="shared" si="180"/>
        <v>#N/A</v>
      </c>
      <c r="P1497" s="11" t="e">
        <f t="shared" si="181"/>
        <v>#N/A</v>
      </c>
      <c r="Q1497" s="11" t="e">
        <f t="shared" si="182"/>
        <v>#N/A</v>
      </c>
      <c r="R1497" s="11" t="e">
        <f t="shared" ca="1" si="183"/>
        <v>#N/A</v>
      </c>
    </row>
    <row r="1498" spans="12:18" ht="18.75" customHeight="1">
      <c r="L1498" s="3" t="e">
        <f t="shared" si="177"/>
        <v>#N/A</v>
      </c>
      <c r="M1498" s="3" t="e">
        <f t="shared" si="178"/>
        <v>#N/A</v>
      </c>
      <c r="N1498" s="11" t="e">
        <f t="shared" si="179"/>
        <v>#N/A</v>
      </c>
      <c r="O1498" s="11" t="e">
        <f t="shared" si="180"/>
        <v>#N/A</v>
      </c>
      <c r="P1498" s="11" t="e">
        <f t="shared" si="181"/>
        <v>#N/A</v>
      </c>
      <c r="Q1498" s="11" t="e">
        <f t="shared" si="182"/>
        <v>#N/A</v>
      </c>
      <c r="R1498" s="11" t="e">
        <f t="shared" ca="1" si="183"/>
        <v>#N/A</v>
      </c>
    </row>
    <row r="1499" spans="12:18" ht="18.75" customHeight="1">
      <c r="L1499" s="3" t="e">
        <f t="shared" si="177"/>
        <v>#N/A</v>
      </c>
      <c r="M1499" s="3" t="e">
        <f t="shared" si="178"/>
        <v>#N/A</v>
      </c>
      <c r="N1499" s="11" t="e">
        <f t="shared" si="179"/>
        <v>#N/A</v>
      </c>
      <c r="O1499" s="11" t="e">
        <f t="shared" si="180"/>
        <v>#N/A</v>
      </c>
      <c r="P1499" s="11" t="e">
        <f t="shared" si="181"/>
        <v>#N/A</v>
      </c>
      <c r="Q1499" s="11" t="e">
        <f t="shared" si="182"/>
        <v>#N/A</v>
      </c>
      <c r="R1499" s="11" t="e">
        <f t="shared" ca="1" si="183"/>
        <v>#N/A</v>
      </c>
    </row>
    <row r="1500" spans="12:18" ht="18.75" customHeight="1">
      <c r="L1500" s="3" t="e">
        <f t="shared" ref="L1500:L1563" si="184">IF(B1500="",NA(),ROUNDUP(B1500/J$5,0))</f>
        <v>#N/A</v>
      </c>
      <c r="M1500" s="3" t="e">
        <f t="shared" ref="M1500:M1563" si="185">IF(OR(B1500&gt;J$7,B1500=""),NA(),B1500)</f>
        <v>#N/A</v>
      </c>
      <c r="N1500" s="11" t="e">
        <f t="shared" ref="N1500:N1563" si="186">(M1500-1)*J$5+1</f>
        <v>#N/A</v>
      </c>
      <c r="O1500" s="11" t="e">
        <f t="shared" ref="O1500:O1563" si="187">M1500*J$5</f>
        <v>#N/A</v>
      </c>
      <c r="P1500" s="11" t="e">
        <f t="shared" ref="P1500:P1563" si="188">(N1500+O1500)/2*G$5+G$6</f>
        <v>#N/A</v>
      </c>
      <c r="Q1500" s="11" t="e">
        <f t="shared" ref="Q1500:Q1563" si="189">IF(J$6="B",M1500,P1500)</f>
        <v>#N/A</v>
      </c>
      <c r="R1500" s="11" t="e">
        <f t="shared" ref="R1500:R1563" ca="1" si="190">SUM(OFFSET(INDIRECT("C"&amp;TEXT(5+(M1500-1)*J$5,"#")),0,0,J$5,1))</f>
        <v>#N/A</v>
      </c>
    </row>
    <row r="1501" spans="12:18" ht="18.75" customHeight="1">
      <c r="L1501" s="3" t="e">
        <f t="shared" si="184"/>
        <v>#N/A</v>
      </c>
      <c r="M1501" s="3" t="e">
        <f t="shared" si="185"/>
        <v>#N/A</v>
      </c>
      <c r="N1501" s="11" t="e">
        <f t="shared" si="186"/>
        <v>#N/A</v>
      </c>
      <c r="O1501" s="11" t="e">
        <f t="shared" si="187"/>
        <v>#N/A</v>
      </c>
      <c r="P1501" s="11" t="e">
        <f t="shared" si="188"/>
        <v>#N/A</v>
      </c>
      <c r="Q1501" s="11" t="e">
        <f t="shared" si="189"/>
        <v>#N/A</v>
      </c>
      <c r="R1501" s="11" t="e">
        <f t="shared" ca="1" si="190"/>
        <v>#N/A</v>
      </c>
    </row>
    <row r="1502" spans="12:18" ht="18.75" customHeight="1">
      <c r="L1502" s="3" t="e">
        <f t="shared" si="184"/>
        <v>#N/A</v>
      </c>
      <c r="M1502" s="3" t="e">
        <f t="shared" si="185"/>
        <v>#N/A</v>
      </c>
      <c r="N1502" s="11" t="e">
        <f t="shared" si="186"/>
        <v>#N/A</v>
      </c>
      <c r="O1502" s="11" t="e">
        <f t="shared" si="187"/>
        <v>#N/A</v>
      </c>
      <c r="P1502" s="11" t="e">
        <f t="shared" si="188"/>
        <v>#N/A</v>
      </c>
      <c r="Q1502" s="11" t="e">
        <f t="shared" si="189"/>
        <v>#N/A</v>
      </c>
      <c r="R1502" s="11" t="e">
        <f t="shared" ca="1" si="190"/>
        <v>#N/A</v>
      </c>
    </row>
    <row r="1503" spans="12:18" ht="18.75" customHeight="1">
      <c r="L1503" s="3" t="e">
        <f t="shared" si="184"/>
        <v>#N/A</v>
      </c>
      <c r="M1503" s="3" t="e">
        <f t="shared" si="185"/>
        <v>#N/A</v>
      </c>
      <c r="N1503" s="11" t="e">
        <f t="shared" si="186"/>
        <v>#N/A</v>
      </c>
      <c r="O1503" s="11" t="e">
        <f t="shared" si="187"/>
        <v>#N/A</v>
      </c>
      <c r="P1503" s="11" t="e">
        <f t="shared" si="188"/>
        <v>#N/A</v>
      </c>
      <c r="Q1503" s="11" t="e">
        <f t="shared" si="189"/>
        <v>#N/A</v>
      </c>
      <c r="R1503" s="11" t="e">
        <f t="shared" ca="1" si="190"/>
        <v>#N/A</v>
      </c>
    </row>
    <row r="1504" spans="12:18" ht="18.75" customHeight="1">
      <c r="L1504" s="3" t="e">
        <f t="shared" si="184"/>
        <v>#N/A</v>
      </c>
      <c r="M1504" s="3" t="e">
        <f t="shared" si="185"/>
        <v>#N/A</v>
      </c>
      <c r="N1504" s="11" t="e">
        <f t="shared" si="186"/>
        <v>#N/A</v>
      </c>
      <c r="O1504" s="11" t="e">
        <f t="shared" si="187"/>
        <v>#N/A</v>
      </c>
      <c r="P1504" s="11" t="e">
        <f t="shared" si="188"/>
        <v>#N/A</v>
      </c>
      <c r="Q1504" s="11" t="e">
        <f t="shared" si="189"/>
        <v>#N/A</v>
      </c>
      <c r="R1504" s="11" t="e">
        <f t="shared" ca="1" si="190"/>
        <v>#N/A</v>
      </c>
    </row>
    <row r="1505" spans="12:18" ht="18.75" customHeight="1">
      <c r="L1505" s="3" t="e">
        <f t="shared" si="184"/>
        <v>#N/A</v>
      </c>
      <c r="M1505" s="3" t="e">
        <f t="shared" si="185"/>
        <v>#N/A</v>
      </c>
      <c r="N1505" s="11" t="e">
        <f t="shared" si="186"/>
        <v>#N/A</v>
      </c>
      <c r="O1505" s="11" t="e">
        <f t="shared" si="187"/>
        <v>#N/A</v>
      </c>
      <c r="P1505" s="11" t="e">
        <f t="shared" si="188"/>
        <v>#N/A</v>
      </c>
      <c r="Q1505" s="11" t="e">
        <f t="shared" si="189"/>
        <v>#N/A</v>
      </c>
      <c r="R1505" s="11" t="e">
        <f t="shared" ca="1" si="190"/>
        <v>#N/A</v>
      </c>
    </row>
    <row r="1506" spans="12:18" ht="18.75" customHeight="1">
      <c r="L1506" s="3" t="e">
        <f t="shared" si="184"/>
        <v>#N/A</v>
      </c>
      <c r="M1506" s="3" t="e">
        <f t="shared" si="185"/>
        <v>#N/A</v>
      </c>
      <c r="N1506" s="11" t="e">
        <f t="shared" si="186"/>
        <v>#N/A</v>
      </c>
      <c r="O1506" s="11" t="e">
        <f t="shared" si="187"/>
        <v>#N/A</v>
      </c>
      <c r="P1506" s="11" t="e">
        <f t="shared" si="188"/>
        <v>#N/A</v>
      </c>
      <c r="Q1506" s="11" t="e">
        <f t="shared" si="189"/>
        <v>#N/A</v>
      </c>
      <c r="R1506" s="11" t="e">
        <f t="shared" ca="1" si="190"/>
        <v>#N/A</v>
      </c>
    </row>
    <row r="1507" spans="12:18" ht="18.75" customHeight="1">
      <c r="L1507" s="3" t="e">
        <f t="shared" si="184"/>
        <v>#N/A</v>
      </c>
      <c r="M1507" s="3" t="e">
        <f t="shared" si="185"/>
        <v>#N/A</v>
      </c>
      <c r="N1507" s="11" t="e">
        <f t="shared" si="186"/>
        <v>#N/A</v>
      </c>
      <c r="O1507" s="11" t="e">
        <f t="shared" si="187"/>
        <v>#N/A</v>
      </c>
      <c r="P1507" s="11" t="e">
        <f t="shared" si="188"/>
        <v>#N/A</v>
      </c>
      <c r="Q1507" s="11" t="e">
        <f t="shared" si="189"/>
        <v>#N/A</v>
      </c>
      <c r="R1507" s="11" t="e">
        <f t="shared" ca="1" si="190"/>
        <v>#N/A</v>
      </c>
    </row>
    <row r="1508" spans="12:18" ht="18.75" customHeight="1">
      <c r="L1508" s="3" t="e">
        <f t="shared" si="184"/>
        <v>#N/A</v>
      </c>
      <c r="M1508" s="3" t="e">
        <f t="shared" si="185"/>
        <v>#N/A</v>
      </c>
      <c r="N1508" s="11" t="e">
        <f t="shared" si="186"/>
        <v>#N/A</v>
      </c>
      <c r="O1508" s="11" t="e">
        <f t="shared" si="187"/>
        <v>#N/A</v>
      </c>
      <c r="P1508" s="11" t="e">
        <f t="shared" si="188"/>
        <v>#N/A</v>
      </c>
      <c r="Q1508" s="11" t="e">
        <f t="shared" si="189"/>
        <v>#N/A</v>
      </c>
      <c r="R1508" s="11" t="e">
        <f t="shared" ca="1" si="190"/>
        <v>#N/A</v>
      </c>
    </row>
    <row r="1509" spans="12:18" ht="18.75" customHeight="1">
      <c r="L1509" s="3" t="e">
        <f t="shared" si="184"/>
        <v>#N/A</v>
      </c>
      <c r="M1509" s="3" t="e">
        <f t="shared" si="185"/>
        <v>#N/A</v>
      </c>
      <c r="N1509" s="11" t="e">
        <f t="shared" si="186"/>
        <v>#N/A</v>
      </c>
      <c r="O1509" s="11" t="e">
        <f t="shared" si="187"/>
        <v>#N/A</v>
      </c>
      <c r="P1509" s="11" t="e">
        <f t="shared" si="188"/>
        <v>#N/A</v>
      </c>
      <c r="Q1509" s="11" t="e">
        <f t="shared" si="189"/>
        <v>#N/A</v>
      </c>
      <c r="R1509" s="11" t="e">
        <f t="shared" ca="1" si="190"/>
        <v>#N/A</v>
      </c>
    </row>
    <row r="1510" spans="12:18" ht="18.75" customHeight="1">
      <c r="L1510" s="3" t="e">
        <f t="shared" si="184"/>
        <v>#N/A</v>
      </c>
      <c r="M1510" s="3" t="e">
        <f t="shared" si="185"/>
        <v>#N/A</v>
      </c>
      <c r="N1510" s="11" t="e">
        <f t="shared" si="186"/>
        <v>#N/A</v>
      </c>
      <c r="O1510" s="11" t="e">
        <f t="shared" si="187"/>
        <v>#N/A</v>
      </c>
      <c r="P1510" s="11" t="e">
        <f t="shared" si="188"/>
        <v>#N/A</v>
      </c>
      <c r="Q1510" s="11" t="e">
        <f t="shared" si="189"/>
        <v>#N/A</v>
      </c>
      <c r="R1510" s="11" t="e">
        <f t="shared" ca="1" si="190"/>
        <v>#N/A</v>
      </c>
    </row>
    <row r="1511" spans="12:18" ht="18.75" customHeight="1">
      <c r="L1511" s="3" t="e">
        <f t="shared" si="184"/>
        <v>#N/A</v>
      </c>
      <c r="M1511" s="3" t="e">
        <f t="shared" si="185"/>
        <v>#N/A</v>
      </c>
      <c r="N1511" s="11" t="e">
        <f t="shared" si="186"/>
        <v>#N/A</v>
      </c>
      <c r="O1511" s="11" t="e">
        <f t="shared" si="187"/>
        <v>#N/A</v>
      </c>
      <c r="P1511" s="11" t="e">
        <f t="shared" si="188"/>
        <v>#N/A</v>
      </c>
      <c r="Q1511" s="11" t="e">
        <f t="shared" si="189"/>
        <v>#N/A</v>
      </c>
      <c r="R1511" s="11" t="e">
        <f t="shared" ca="1" si="190"/>
        <v>#N/A</v>
      </c>
    </row>
    <row r="1512" spans="12:18" ht="18.75" customHeight="1">
      <c r="L1512" s="3" t="e">
        <f t="shared" si="184"/>
        <v>#N/A</v>
      </c>
      <c r="M1512" s="3" t="e">
        <f t="shared" si="185"/>
        <v>#N/A</v>
      </c>
      <c r="N1512" s="11" t="e">
        <f t="shared" si="186"/>
        <v>#N/A</v>
      </c>
      <c r="O1512" s="11" t="e">
        <f t="shared" si="187"/>
        <v>#N/A</v>
      </c>
      <c r="P1512" s="11" t="e">
        <f t="shared" si="188"/>
        <v>#N/A</v>
      </c>
      <c r="Q1512" s="11" t="e">
        <f t="shared" si="189"/>
        <v>#N/A</v>
      </c>
      <c r="R1512" s="11" t="e">
        <f t="shared" ca="1" si="190"/>
        <v>#N/A</v>
      </c>
    </row>
    <row r="1513" spans="12:18" ht="18.75" customHeight="1">
      <c r="L1513" s="3" t="e">
        <f t="shared" si="184"/>
        <v>#N/A</v>
      </c>
      <c r="M1513" s="3" t="e">
        <f t="shared" si="185"/>
        <v>#N/A</v>
      </c>
      <c r="N1513" s="11" t="e">
        <f t="shared" si="186"/>
        <v>#N/A</v>
      </c>
      <c r="O1513" s="11" t="e">
        <f t="shared" si="187"/>
        <v>#N/A</v>
      </c>
      <c r="P1513" s="11" t="e">
        <f t="shared" si="188"/>
        <v>#N/A</v>
      </c>
      <c r="Q1513" s="11" t="e">
        <f t="shared" si="189"/>
        <v>#N/A</v>
      </c>
      <c r="R1513" s="11" t="e">
        <f t="shared" ca="1" si="190"/>
        <v>#N/A</v>
      </c>
    </row>
    <row r="1514" spans="12:18" ht="18.75" customHeight="1">
      <c r="L1514" s="3" t="e">
        <f t="shared" si="184"/>
        <v>#N/A</v>
      </c>
      <c r="M1514" s="3" t="e">
        <f t="shared" si="185"/>
        <v>#N/A</v>
      </c>
      <c r="N1514" s="11" t="e">
        <f t="shared" si="186"/>
        <v>#N/A</v>
      </c>
      <c r="O1514" s="11" t="e">
        <f t="shared" si="187"/>
        <v>#N/A</v>
      </c>
      <c r="P1514" s="11" t="e">
        <f t="shared" si="188"/>
        <v>#N/A</v>
      </c>
      <c r="Q1514" s="11" t="e">
        <f t="shared" si="189"/>
        <v>#N/A</v>
      </c>
      <c r="R1514" s="11" t="e">
        <f t="shared" ca="1" si="190"/>
        <v>#N/A</v>
      </c>
    </row>
    <row r="1515" spans="12:18" ht="18.75" customHeight="1">
      <c r="L1515" s="3" t="e">
        <f t="shared" si="184"/>
        <v>#N/A</v>
      </c>
      <c r="M1515" s="3" t="e">
        <f t="shared" si="185"/>
        <v>#N/A</v>
      </c>
      <c r="N1515" s="11" t="e">
        <f t="shared" si="186"/>
        <v>#N/A</v>
      </c>
      <c r="O1515" s="11" t="e">
        <f t="shared" si="187"/>
        <v>#N/A</v>
      </c>
      <c r="P1515" s="11" t="e">
        <f t="shared" si="188"/>
        <v>#N/A</v>
      </c>
      <c r="Q1515" s="11" t="e">
        <f t="shared" si="189"/>
        <v>#N/A</v>
      </c>
      <c r="R1515" s="11" t="e">
        <f t="shared" ca="1" si="190"/>
        <v>#N/A</v>
      </c>
    </row>
    <row r="1516" spans="12:18" ht="18.75" customHeight="1">
      <c r="L1516" s="3" t="e">
        <f t="shared" si="184"/>
        <v>#N/A</v>
      </c>
      <c r="M1516" s="3" t="e">
        <f t="shared" si="185"/>
        <v>#N/A</v>
      </c>
      <c r="N1516" s="11" t="e">
        <f t="shared" si="186"/>
        <v>#N/A</v>
      </c>
      <c r="O1516" s="11" t="e">
        <f t="shared" si="187"/>
        <v>#N/A</v>
      </c>
      <c r="P1516" s="11" t="e">
        <f t="shared" si="188"/>
        <v>#N/A</v>
      </c>
      <c r="Q1516" s="11" t="e">
        <f t="shared" si="189"/>
        <v>#N/A</v>
      </c>
      <c r="R1516" s="11" t="e">
        <f t="shared" ca="1" si="190"/>
        <v>#N/A</v>
      </c>
    </row>
    <row r="1517" spans="12:18" ht="18.75" customHeight="1">
      <c r="L1517" s="3" t="e">
        <f t="shared" si="184"/>
        <v>#N/A</v>
      </c>
      <c r="M1517" s="3" t="e">
        <f t="shared" si="185"/>
        <v>#N/A</v>
      </c>
      <c r="N1517" s="11" t="e">
        <f t="shared" si="186"/>
        <v>#N/A</v>
      </c>
      <c r="O1517" s="11" t="e">
        <f t="shared" si="187"/>
        <v>#N/A</v>
      </c>
      <c r="P1517" s="11" t="e">
        <f t="shared" si="188"/>
        <v>#N/A</v>
      </c>
      <c r="Q1517" s="11" t="e">
        <f t="shared" si="189"/>
        <v>#N/A</v>
      </c>
      <c r="R1517" s="11" t="e">
        <f t="shared" ca="1" si="190"/>
        <v>#N/A</v>
      </c>
    </row>
    <row r="1518" spans="12:18" ht="18.75" customHeight="1">
      <c r="L1518" s="3" t="e">
        <f t="shared" si="184"/>
        <v>#N/A</v>
      </c>
      <c r="M1518" s="3" t="e">
        <f t="shared" si="185"/>
        <v>#N/A</v>
      </c>
      <c r="N1518" s="11" t="e">
        <f t="shared" si="186"/>
        <v>#N/A</v>
      </c>
      <c r="O1518" s="11" t="e">
        <f t="shared" si="187"/>
        <v>#N/A</v>
      </c>
      <c r="P1518" s="11" t="e">
        <f t="shared" si="188"/>
        <v>#N/A</v>
      </c>
      <c r="Q1518" s="11" t="e">
        <f t="shared" si="189"/>
        <v>#N/A</v>
      </c>
      <c r="R1518" s="11" t="e">
        <f t="shared" ca="1" si="190"/>
        <v>#N/A</v>
      </c>
    </row>
    <row r="1519" spans="12:18" ht="18.75" customHeight="1">
      <c r="L1519" s="3" t="e">
        <f t="shared" si="184"/>
        <v>#N/A</v>
      </c>
      <c r="M1519" s="3" t="e">
        <f t="shared" si="185"/>
        <v>#N/A</v>
      </c>
      <c r="N1519" s="11" t="e">
        <f t="shared" si="186"/>
        <v>#N/A</v>
      </c>
      <c r="O1519" s="11" t="e">
        <f t="shared" si="187"/>
        <v>#N/A</v>
      </c>
      <c r="P1519" s="11" t="e">
        <f t="shared" si="188"/>
        <v>#N/A</v>
      </c>
      <c r="Q1519" s="11" t="e">
        <f t="shared" si="189"/>
        <v>#N/A</v>
      </c>
      <c r="R1519" s="11" t="e">
        <f t="shared" ca="1" si="190"/>
        <v>#N/A</v>
      </c>
    </row>
    <row r="1520" spans="12:18" ht="18.75" customHeight="1">
      <c r="L1520" s="3" t="e">
        <f t="shared" si="184"/>
        <v>#N/A</v>
      </c>
      <c r="M1520" s="3" t="e">
        <f t="shared" si="185"/>
        <v>#N/A</v>
      </c>
      <c r="N1520" s="11" t="e">
        <f t="shared" si="186"/>
        <v>#N/A</v>
      </c>
      <c r="O1520" s="11" t="e">
        <f t="shared" si="187"/>
        <v>#N/A</v>
      </c>
      <c r="P1520" s="11" t="e">
        <f t="shared" si="188"/>
        <v>#N/A</v>
      </c>
      <c r="Q1520" s="11" t="e">
        <f t="shared" si="189"/>
        <v>#N/A</v>
      </c>
      <c r="R1520" s="11" t="e">
        <f t="shared" ca="1" si="190"/>
        <v>#N/A</v>
      </c>
    </row>
    <row r="1521" spans="12:18" ht="18.75" customHeight="1">
      <c r="L1521" s="3" t="e">
        <f t="shared" si="184"/>
        <v>#N/A</v>
      </c>
      <c r="M1521" s="3" t="e">
        <f t="shared" si="185"/>
        <v>#N/A</v>
      </c>
      <c r="N1521" s="11" t="e">
        <f t="shared" si="186"/>
        <v>#N/A</v>
      </c>
      <c r="O1521" s="11" t="e">
        <f t="shared" si="187"/>
        <v>#N/A</v>
      </c>
      <c r="P1521" s="11" t="e">
        <f t="shared" si="188"/>
        <v>#N/A</v>
      </c>
      <c r="Q1521" s="11" t="e">
        <f t="shared" si="189"/>
        <v>#N/A</v>
      </c>
      <c r="R1521" s="11" t="e">
        <f t="shared" ca="1" si="190"/>
        <v>#N/A</v>
      </c>
    </row>
    <row r="1522" spans="12:18" ht="18.75" customHeight="1">
      <c r="L1522" s="3" t="e">
        <f t="shared" si="184"/>
        <v>#N/A</v>
      </c>
      <c r="M1522" s="3" t="e">
        <f t="shared" si="185"/>
        <v>#N/A</v>
      </c>
      <c r="N1522" s="11" t="e">
        <f t="shared" si="186"/>
        <v>#N/A</v>
      </c>
      <c r="O1522" s="11" t="e">
        <f t="shared" si="187"/>
        <v>#N/A</v>
      </c>
      <c r="P1522" s="11" t="e">
        <f t="shared" si="188"/>
        <v>#N/A</v>
      </c>
      <c r="Q1522" s="11" t="e">
        <f t="shared" si="189"/>
        <v>#N/A</v>
      </c>
      <c r="R1522" s="11" t="e">
        <f t="shared" ca="1" si="190"/>
        <v>#N/A</v>
      </c>
    </row>
    <row r="1523" spans="12:18" ht="18.75" customHeight="1">
      <c r="L1523" s="3" t="e">
        <f t="shared" si="184"/>
        <v>#N/A</v>
      </c>
      <c r="M1523" s="3" t="e">
        <f t="shared" si="185"/>
        <v>#N/A</v>
      </c>
      <c r="N1523" s="11" t="e">
        <f t="shared" si="186"/>
        <v>#N/A</v>
      </c>
      <c r="O1523" s="11" t="e">
        <f t="shared" si="187"/>
        <v>#N/A</v>
      </c>
      <c r="P1523" s="11" t="e">
        <f t="shared" si="188"/>
        <v>#N/A</v>
      </c>
      <c r="Q1523" s="11" t="e">
        <f t="shared" si="189"/>
        <v>#N/A</v>
      </c>
      <c r="R1523" s="11" t="e">
        <f t="shared" ca="1" si="190"/>
        <v>#N/A</v>
      </c>
    </row>
    <row r="1524" spans="12:18" ht="18.75" customHeight="1">
      <c r="L1524" s="3" t="e">
        <f t="shared" si="184"/>
        <v>#N/A</v>
      </c>
      <c r="M1524" s="3" t="e">
        <f t="shared" si="185"/>
        <v>#N/A</v>
      </c>
      <c r="N1524" s="11" t="e">
        <f t="shared" si="186"/>
        <v>#N/A</v>
      </c>
      <c r="O1524" s="11" t="e">
        <f t="shared" si="187"/>
        <v>#N/A</v>
      </c>
      <c r="P1524" s="11" t="e">
        <f t="shared" si="188"/>
        <v>#N/A</v>
      </c>
      <c r="Q1524" s="11" t="e">
        <f t="shared" si="189"/>
        <v>#N/A</v>
      </c>
      <c r="R1524" s="11" t="e">
        <f t="shared" ca="1" si="190"/>
        <v>#N/A</v>
      </c>
    </row>
    <row r="1525" spans="12:18" ht="18.75" customHeight="1">
      <c r="L1525" s="3" t="e">
        <f t="shared" si="184"/>
        <v>#N/A</v>
      </c>
      <c r="M1525" s="3" t="e">
        <f t="shared" si="185"/>
        <v>#N/A</v>
      </c>
      <c r="N1525" s="11" t="e">
        <f t="shared" si="186"/>
        <v>#N/A</v>
      </c>
      <c r="O1525" s="11" t="e">
        <f t="shared" si="187"/>
        <v>#N/A</v>
      </c>
      <c r="P1525" s="11" t="e">
        <f t="shared" si="188"/>
        <v>#N/A</v>
      </c>
      <c r="Q1525" s="11" t="e">
        <f t="shared" si="189"/>
        <v>#N/A</v>
      </c>
      <c r="R1525" s="11" t="e">
        <f t="shared" ca="1" si="190"/>
        <v>#N/A</v>
      </c>
    </row>
    <row r="1526" spans="12:18" ht="18.75" customHeight="1">
      <c r="L1526" s="3" t="e">
        <f t="shared" si="184"/>
        <v>#N/A</v>
      </c>
      <c r="M1526" s="3" t="e">
        <f t="shared" si="185"/>
        <v>#N/A</v>
      </c>
      <c r="N1526" s="11" t="e">
        <f t="shared" si="186"/>
        <v>#N/A</v>
      </c>
      <c r="O1526" s="11" t="e">
        <f t="shared" si="187"/>
        <v>#N/A</v>
      </c>
      <c r="P1526" s="11" t="e">
        <f t="shared" si="188"/>
        <v>#N/A</v>
      </c>
      <c r="Q1526" s="11" t="e">
        <f t="shared" si="189"/>
        <v>#N/A</v>
      </c>
      <c r="R1526" s="11" t="e">
        <f t="shared" ca="1" si="190"/>
        <v>#N/A</v>
      </c>
    </row>
    <row r="1527" spans="12:18" ht="18.75" customHeight="1">
      <c r="L1527" s="3" t="e">
        <f t="shared" si="184"/>
        <v>#N/A</v>
      </c>
      <c r="M1527" s="3" t="e">
        <f t="shared" si="185"/>
        <v>#N/A</v>
      </c>
      <c r="N1527" s="11" t="e">
        <f t="shared" si="186"/>
        <v>#N/A</v>
      </c>
      <c r="O1527" s="11" t="e">
        <f t="shared" si="187"/>
        <v>#N/A</v>
      </c>
      <c r="P1527" s="11" t="e">
        <f t="shared" si="188"/>
        <v>#N/A</v>
      </c>
      <c r="Q1527" s="11" t="e">
        <f t="shared" si="189"/>
        <v>#N/A</v>
      </c>
      <c r="R1527" s="11" t="e">
        <f t="shared" ca="1" si="190"/>
        <v>#N/A</v>
      </c>
    </row>
    <row r="1528" spans="12:18" ht="18.75" customHeight="1">
      <c r="L1528" s="3" t="e">
        <f t="shared" si="184"/>
        <v>#N/A</v>
      </c>
      <c r="M1528" s="3" t="e">
        <f t="shared" si="185"/>
        <v>#N/A</v>
      </c>
      <c r="N1528" s="11" t="e">
        <f t="shared" si="186"/>
        <v>#N/A</v>
      </c>
      <c r="O1528" s="11" t="e">
        <f t="shared" si="187"/>
        <v>#N/A</v>
      </c>
      <c r="P1528" s="11" t="e">
        <f t="shared" si="188"/>
        <v>#N/A</v>
      </c>
      <c r="Q1528" s="11" t="e">
        <f t="shared" si="189"/>
        <v>#N/A</v>
      </c>
      <c r="R1528" s="11" t="e">
        <f t="shared" ca="1" si="190"/>
        <v>#N/A</v>
      </c>
    </row>
    <row r="1529" spans="12:18" ht="18.75" customHeight="1">
      <c r="L1529" s="3" t="e">
        <f t="shared" si="184"/>
        <v>#N/A</v>
      </c>
      <c r="M1529" s="3" t="e">
        <f t="shared" si="185"/>
        <v>#N/A</v>
      </c>
      <c r="N1529" s="11" t="e">
        <f t="shared" si="186"/>
        <v>#N/A</v>
      </c>
      <c r="O1529" s="11" t="e">
        <f t="shared" si="187"/>
        <v>#N/A</v>
      </c>
      <c r="P1529" s="11" t="e">
        <f t="shared" si="188"/>
        <v>#N/A</v>
      </c>
      <c r="Q1529" s="11" t="e">
        <f t="shared" si="189"/>
        <v>#N/A</v>
      </c>
      <c r="R1529" s="11" t="e">
        <f t="shared" ca="1" si="190"/>
        <v>#N/A</v>
      </c>
    </row>
    <row r="1530" spans="12:18" ht="18.75" customHeight="1">
      <c r="L1530" s="3" t="e">
        <f t="shared" si="184"/>
        <v>#N/A</v>
      </c>
      <c r="M1530" s="3" t="e">
        <f t="shared" si="185"/>
        <v>#N/A</v>
      </c>
      <c r="N1530" s="11" t="e">
        <f t="shared" si="186"/>
        <v>#N/A</v>
      </c>
      <c r="O1530" s="11" t="e">
        <f t="shared" si="187"/>
        <v>#N/A</v>
      </c>
      <c r="P1530" s="11" t="e">
        <f t="shared" si="188"/>
        <v>#N/A</v>
      </c>
      <c r="Q1530" s="11" t="e">
        <f t="shared" si="189"/>
        <v>#N/A</v>
      </c>
      <c r="R1530" s="11" t="e">
        <f t="shared" ca="1" si="190"/>
        <v>#N/A</v>
      </c>
    </row>
    <row r="1531" spans="12:18" ht="18.75" customHeight="1">
      <c r="L1531" s="3" t="e">
        <f t="shared" si="184"/>
        <v>#N/A</v>
      </c>
      <c r="M1531" s="3" t="e">
        <f t="shared" si="185"/>
        <v>#N/A</v>
      </c>
      <c r="N1531" s="11" t="e">
        <f t="shared" si="186"/>
        <v>#N/A</v>
      </c>
      <c r="O1531" s="11" t="e">
        <f t="shared" si="187"/>
        <v>#N/A</v>
      </c>
      <c r="P1531" s="11" t="e">
        <f t="shared" si="188"/>
        <v>#N/A</v>
      </c>
      <c r="Q1531" s="11" t="e">
        <f t="shared" si="189"/>
        <v>#N/A</v>
      </c>
      <c r="R1531" s="11" t="e">
        <f t="shared" ca="1" si="190"/>
        <v>#N/A</v>
      </c>
    </row>
    <row r="1532" spans="12:18" ht="18.75" customHeight="1">
      <c r="L1532" s="3" t="e">
        <f t="shared" si="184"/>
        <v>#N/A</v>
      </c>
      <c r="M1532" s="3" t="e">
        <f t="shared" si="185"/>
        <v>#N/A</v>
      </c>
      <c r="N1532" s="11" t="e">
        <f t="shared" si="186"/>
        <v>#N/A</v>
      </c>
      <c r="O1532" s="11" t="e">
        <f t="shared" si="187"/>
        <v>#N/A</v>
      </c>
      <c r="P1532" s="11" t="e">
        <f t="shared" si="188"/>
        <v>#N/A</v>
      </c>
      <c r="Q1532" s="11" t="e">
        <f t="shared" si="189"/>
        <v>#N/A</v>
      </c>
      <c r="R1532" s="11" t="e">
        <f t="shared" ca="1" si="190"/>
        <v>#N/A</v>
      </c>
    </row>
    <row r="1533" spans="12:18" ht="18.75" customHeight="1">
      <c r="L1533" s="3" t="e">
        <f t="shared" si="184"/>
        <v>#N/A</v>
      </c>
      <c r="M1533" s="3" t="e">
        <f t="shared" si="185"/>
        <v>#N/A</v>
      </c>
      <c r="N1533" s="11" t="e">
        <f t="shared" si="186"/>
        <v>#N/A</v>
      </c>
      <c r="O1533" s="11" t="e">
        <f t="shared" si="187"/>
        <v>#N/A</v>
      </c>
      <c r="P1533" s="11" t="e">
        <f t="shared" si="188"/>
        <v>#N/A</v>
      </c>
      <c r="Q1533" s="11" t="e">
        <f t="shared" si="189"/>
        <v>#N/A</v>
      </c>
      <c r="R1533" s="11" t="e">
        <f t="shared" ca="1" si="190"/>
        <v>#N/A</v>
      </c>
    </row>
    <row r="1534" spans="12:18" ht="18.75" customHeight="1">
      <c r="L1534" s="3" t="e">
        <f t="shared" si="184"/>
        <v>#N/A</v>
      </c>
      <c r="M1534" s="3" t="e">
        <f t="shared" si="185"/>
        <v>#N/A</v>
      </c>
      <c r="N1534" s="11" t="e">
        <f t="shared" si="186"/>
        <v>#N/A</v>
      </c>
      <c r="O1534" s="11" t="e">
        <f t="shared" si="187"/>
        <v>#N/A</v>
      </c>
      <c r="P1534" s="11" t="e">
        <f t="shared" si="188"/>
        <v>#N/A</v>
      </c>
      <c r="Q1534" s="11" t="e">
        <f t="shared" si="189"/>
        <v>#N/A</v>
      </c>
      <c r="R1534" s="11" t="e">
        <f t="shared" ca="1" si="190"/>
        <v>#N/A</v>
      </c>
    </row>
    <row r="1535" spans="12:18" ht="18.75" customHeight="1">
      <c r="L1535" s="3" t="e">
        <f t="shared" si="184"/>
        <v>#N/A</v>
      </c>
      <c r="M1535" s="3" t="e">
        <f t="shared" si="185"/>
        <v>#N/A</v>
      </c>
      <c r="N1535" s="11" t="e">
        <f t="shared" si="186"/>
        <v>#N/A</v>
      </c>
      <c r="O1535" s="11" t="e">
        <f t="shared" si="187"/>
        <v>#N/A</v>
      </c>
      <c r="P1535" s="11" t="e">
        <f t="shared" si="188"/>
        <v>#N/A</v>
      </c>
      <c r="Q1535" s="11" t="e">
        <f t="shared" si="189"/>
        <v>#N/A</v>
      </c>
      <c r="R1535" s="11" t="e">
        <f t="shared" ca="1" si="190"/>
        <v>#N/A</v>
      </c>
    </row>
    <row r="1536" spans="12:18" ht="18.75" customHeight="1">
      <c r="L1536" s="3" t="e">
        <f t="shared" si="184"/>
        <v>#N/A</v>
      </c>
      <c r="M1536" s="3" t="e">
        <f t="shared" si="185"/>
        <v>#N/A</v>
      </c>
      <c r="N1536" s="11" t="e">
        <f t="shared" si="186"/>
        <v>#N/A</v>
      </c>
      <c r="O1536" s="11" t="e">
        <f t="shared" si="187"/>
        <v>#N/A</v>
      </c>
      <c r="P1536" s="11" t="e">
        <f t="shared" si="188"/>
        <v>#N/A</v>
      </c>
      <c r="Q1536" s="11" t="e">
        <f t="shared" si="189"/>
        <v>#N/A</v>
      </c>
      <c r="R1536" s="11" t="e">
        <f t="shared" ca="1" si="190"/>
        <v>#N/A</v>
      </c>
    </row>
    <row r="1537" spans="12:18" ht="18.75" customHeight="1">
      <c r="L1537" s="3" t="e">
        <f t="shared" si="184"/>
        <v>#N/A</v>
      </c>
      <c r="M1537" s="3" t="e">
        <f t="shared" si="185"/>
        <v>#N/A</v>
      </c>
      <c r="N1537" s="11" t="e">
        <f t="shared" si="186"/>
        <v>#N/A</v>
      </c>
      <c r="O1537" s="11" t="e">
        <f t="shared" si="187"/>
        <v>#N/A</v>
      </c>
      <c r="P1537" s="11" t="e">
        <f t="shared" si="188"/>
        <v>#N/A</v>
      </c>
      <c r="Q1537" s="11" t="e">
        <f t="shared" si="189"/>
        <v>#N/A</v>
      </c>
      <c r="R1537" s="11" t="e">
        <f t="shared" ca="1" si="190"/>
        <v>#N/A</v>
      </c>
    </row>
    <row r="1538" spans="12:18" ht="18.75" customHeight="1">
      <c r="L1538" s="3" t="e">
        <f t="shared" si="184"/>
        <v>#N/A</v>
      </c>
      <c r="M1538" s="3" t="e">
        <f t="shared" si="185"/>
        <v>#N/A</v>
      </c>
      <c r="N1538" s="11" t="e">
        <f t="shared" si="186"/>
        <v>#N/A</v>
      </c>
      <c r="O1538" s="11" t="e">
        <f t="shared" si="187"/>
        <v>#N/A</v>
      </c>
      <c r="P1538" s="11" t="e">
        <f t="shared" si="188"/>
        <v>#N/A</v>
      </c>
      <c r="Q1538" s="11" t="e">
        <f t="shared" si="189"/>
        <v>#N/A</v>
      </c>
      <c r="R1538" s="11" t="e">
        <f t="shared" ca="1" si="190"/>
        <v>#N/A</v>
      </c>
    </row>
    <row r="1539" spans="12:18" ht="18.75" customHeight="1">
      <c r="L1539" s="3" t="e">
        <f t="shared" si="184"/>
        <v>#N/A</v>
      </c>
      <c r="M1539" s="3" t="e">
        <f t="shared" si="185"/>
        <v>#N/A</v>
      </c>
      <c r="N1539" s="11" t="e">
        <f t="shared" si="186"/>
        <v>#N/A</v>
      </c>
      <c r="O1539" s="11" t="e">
        <f t="shared" si="187"/>
        <v>#N/A</v>
      </c>
      <c r="P1539" s="11" t="e">
        <f t="shared" si="188"/>
        <v>#N/A</v>
      </c>
      <c r="Q1539" s="11" t="e">
        <f t="shared" si="189"/>
        <v>#N/A</v>
      </c>
      <c r="R1539" s="11" t="e">
        <f t="shared" ca="1" si="190"/>
        <v>#N/A</v>
      </c>
    </row>
    <row r="1540" spans="12:18" ht="18.75" customHeight="1">
      <c r="L1540" s="3" t="e">
        <f t="shared" si="184"/>
        <v>#N/A</v>
      </c>
      <c r="M1540" s="3" t="e">
        <f t="shared" si="185"/>
        <v>#N/A</v>
      </c>
      <c r="N1540" s="11" t="e">
        <f t="shared" si="186"/>
        <v>#N/A</v>
      </c>
      <c r="O1540" s="11" t="e">
        <f t="shared" si="187"/>
        <v>#N/A</v>
      </c>
      <c r="P1540" s="11" t="e">
        <f t="shared" si="188"/>
        <v>#N/A</v>
      </c>
      <c r="Q1540" s="11" t="e">
        <f t="shared" si="189"/>
        <v>#N/A</v>
      </c>
      <c r="R1540" s="11" t="e">
        <f t="shared" ca="1" si="190"/>
        <v>#N/A</v>
      </c>
    </row>
    <row r="1541" spans="12:18" ht="18.75" customHeight="1">
      <c r="L1541" s="3" t="e">
        <f t="shared" si="184"/>
        <v>#N/A</v>
      </c>
      <c r="M1541" s="3" t="e">
        <f t="shared" si="185"/>
        <v>#N/A</v>
      </c>
      <c r="N1541" s="11" t="e">
        <f t="shared" si="186"/>
        <v>#N/A</v>
      </c>
      <c r="O1541" s="11" t="e">
        <f t="shared" si="187"/>
        <v>#N/A</v>
      </c>
      <c r="P1541" s="11" t="e">
        <f t="shared" si="188"/>
        <v>#N/A</v>
      </c>
      <c r="Q1541" s="11" t="e">
        <f t="shared" si="189"/>
        <v>#N/A</v>
      </c>
      <c r="R1541" s="11" t="e">
        <f t="shared" ca="1" si="190"/>
        <v>#N/A</v>
      </c>
    </row>
    <row r="1542" spans="12:18" ht="18.75" customHeight="1">
      <c r="L1542" s="3" t="e">
        <f t="shared" si="184"/>
        <v>#N/A</v>
      </c>
      <c r="M1542" s="3" t="e">
        <f t="shared" si="185"/>
        <v>#N/A</v>
      </c>
      <c r="N1542" s="11" t="e">
        <f t="shared" si="186"/>
        <v>#N/A</v>
      </c>
      <c r="O1542" s="11" t="e">
        <f t="shared" si="187"/>
        <v>#N/A</v>
      </c>
      <c r="P1542" s="11" t="e">
        <f t="shared" si="188"/>
        <v>#N/A</v>
      </c>
      <c r="Q1542" s="11" t="e">
        <f t="shared" si="189"/>
        <v>#N/A</v>
      </c>
      <c r="R1542" s="11" t="e">
        <f t="shared" ca="1" si="190"/>
        <v>#N/A</v>
      </c>
    </row>
    <row r="1543" spans="12:18" ht="18.75" customHeight="1">
      <c r="L1543" s="3" t="e">
        <f t="shared" si="184"/>
        <v>#N/A</v>
      </c>
      <c r="M1543" s="3" t="e">
        <f t="shared" si="185"/>
        <v>#N/A</v>
      </c>
      <c r="N1543" s="11" t="e">
        <f t="shared" si="186"/>
        <v>#N/A</v>
      </c>
      <c r="O1543" s="11" t="e">
        <f t="shared" si="187"/>
        <v>#N/A</v>
      </c>
      <c r="P1543" s="11" t="e">
        <f t="shared" si="188"/>
        <v>#N/A</v>
      </c>
      <c r="Q1543" s="11" t="e">
        <f t="shared" si="189"/>
        <v>#N/A</v>
      </c>
      <c r="R1543" s="11" t="e">
        <f t="shared" ca="1" si="190"/>
        <v>#N/A</v>
      </c>
    </row>
    <row r="1544" spans="12:18" ht="18.75" customHeight="1">
      <c r="L1544" s="3" t="e">
        <f t="shared" si="184"/>
        <v>#N/A</v>
      </c>
      <c r="M1544" s="3" t="e">
        <f t="shared" si="185"/>
        <v>#N/A</v>
      </c>
      <c r="N1544" s="11" t="e">
        <f t="shared" si="186"/>
        <v>#N/A</v>
      </c>
      <c r="O1544" s="11" t="e">
        <f t="shared" si="187"/>
        <v>#N/A</v>
      </c>
      <c r="P1544" s="11" t="e">
        <f t="shared" si="188"/>
        <v>#N/A</v>
      </c>
      <c r="Q1544" s="11" t="e">
        <f t="shared" si="189"/>
        <v>#N/A</v>
      </c>
      <c r="R1544" s="11" t="e">
        <f t="shared" ca="1" si="190"/>
        <v>#N/A</v>
      </c>
    </row>
    <row r="1545" spans="12:18" ht="18.75" customHeight="1">
      <c r="L1545" s="3" t="e">
        <f t="shared" si="184"/>
        <v>#N/A</v>
      </c>
      <c r="M1545" s="3" t="e">
        <f t="shared" si="185"/>
        <v>#N/A</v>
      </c>
      <c r="N1545" s="11" t="e">
        <f t="shared" si="186"/>
        <v>#N/A</v>
      </c>
      <c r="O1545" s="11" t="e">
        <f t="shared" si="187"/>
        <v>#N/A</v>
      </c>
      <c r="P1545" s="11" t="e">
        <f t="shared" si="188"/>
        <v>#N/A</v>
      </c>
      <c r="Q1545" s="11" t="e">
        <f t="shared" si="189"/>
        <v>#N/A</v>
      </c>
      <c r="R1545" s="11" t="e">
        <f t="shared" ca="1" si="190"/>
        <v>#N/A</v>
      </c>
    </row>
    <row r="1546" spans="12:18" ht="18.75" customHeight="1">
      <c r="L1546" s="3" t="e">
        <f t="shared" si="184"/>
        <v>#N/A</v>
      </c>
      <c r="M1546" s="3" t="e">
        <f t="shared" si="185"/>
        <v>#N/A</v>
      </c>
      <c r="N1546" s="11" t="e">
        <f t="shared" si="186"/>
        <v>#N/A</v>
      </c>
      <c r="O1546" s="11" t="e">
        <f t="shared" si="187"/>
        <v>#N/A</v>
      </c>
      <c r="P1546" s="11" t="e">
        <f t="shared" si="188"/>
        <v>#N/A</v>
      </c>
      <c r="Q1546" s="11" t="e">
        <f t="shared" si="189"/>
        <v>#N/A</v>
      </c>
      <c r="R1546" s="11" t="e">
        <f t="shared" ca="1" si="190"/>
        <v>#N/A</v>
      </c>
    </row>
    <row r="1547" spans="12:18" ht="18.75" customHeight="1">
      <c r="L1547" s="3" t="e">
        <f t="shared" si="184"/>
        <v>#N/A</v>
      </c>
      <c r="M1547" s="3" t="e">
        <f t="shared" si="185"/>
        <v>#N/A</v>
      </c>
      <c r="N1547" s="11" t="e">
        <f t="shared" si="186"/>
        <v>#N/A</v>
      </c>
      <c r="O1547" s="11" t="e">
        <f t="shared" si="187"/>
        <v>#N/A</v>
      </c>
      <c r="P1547" s="11" t="e">
        <f t="shared" si="188"/>
        <v>#N/A</v>
      </c>
      <c r="Q1547" s="11" t="e">
        <f t="shared" si="189"/>
        <v>#N/A</v>
      </c>
      <c r="R1547" s="11" t="e">
        <f t="shared" ca="1" si="190"/>
        <v>#N/A</v>
      </c>
    </row>
    <row r="1548" spans="12:18" ht="18.75" customHeight="1">
      <c r="L1548" s="3" t="e">
        <f t="shared" si="184"/>
        <v>#N/A</v>
      </c>
      <c r="M1548" s="3" t="e">
        <f t="shared" si="185"/>
        <v>#N/A</v>
      </c>
      <c r="N1548" s="11" t="e">
        <f t="shared" si="186"/>
        <v>#N/A</v>
      </c>
      <c r="O1548" s="11" t="e">
        <f t="shared" si="187"/>
        <v>#N/A</v>
      </c>
      <c r="P1548" s="11" t="e">
        <f t="shared" si="188"/>
        <v>#N/A</v>
      </c>
      <c r="Q1548" s="11" t="e">
        <f t="shared" si="189"/>
        <v>#N/A</v>
      </c>
      <c r="R1548" s="11" t="e">
        <f t="shared" ca="1" si="190"/>
        <v>#N/A</v>
      </c>
    </row>
    <row r="1549" spans="12:18" ht="18.75" customHeight="1">
      <c r="L1549" s="3" t="e">
        <f t="shared" si="184"/>
        <v>#N/A</v>
      </c>
      <c r="M1549" s="3" t="e">
        <f t="shared" si="185"/>
        <v>#N/A</v>
      </c>
      <c r="N1549" s="11" t="e">
        <f t="shared" si="186"/>
        <v>#N/A</v>
      </c>
      <c r="O1549" s="11" t="e">
        <f t="shared" si="187"/>
        <v>#N/A</v>
      </c>
      <c r="P1549" s="11" t="e">
        <f t="shared" si="188"/>
        <v>#N/A</v>
      </c>
      <c r="Q1549" s="11" t="e">
        <f t="shared" si="189"/>
        <v>#N/A</v>
      </c>
      <c r="R1549" s="11" t="e">
        <f t="shared" ca="1" si="190"/>
        <v>#N/A</v>
      </c>
    </row>
    <row r="1550" spans="12:18" ht="18.75" customHeight="1">
      <c r="L1550" s="3" t="e">
        <f t="shared" si="184"/>
        <v>#N/A</v>
      </c>
      <c r="M1550" s="3" t="e">
        <f t="shared" si="185"/>
        <v>#N/A</v>
      </c>
      <c r="N1550" s="11" t="e">
        <f t="shared" si="186"/>
        <v>#N/A</v>
      </c>
      <c r="O1550" s="11" t="e">
        <f t="shared" si="187"/>
        <v>#N/A</v>
      </c>
      <c r="P1550" s="11" t="e">
        <f t="shared" si="188"/>
        <v>#N/A</v>
      </c>
      <c r="Q1550" s="11" t="e">
        <f t="shared" si="189"/>
        <v>#N/A</v>
      </c>
      <c r="R1550" s="11" t="e">
        <f t="shared" ca="1" si="190"/>
        <v>#N/A</v>
      </c>
    </row>
    <row r="1551" spans="12:18" ht="18.75" customHeight="1">
      <c r="L1551" s="3" t="e">
        <f t="shared" si="184"/>
        <v>#N/A</v>
      </c>
      <c r="M1551" s="3" t="e">
        <f t="shared" si="185"/>
        <v>#N/A</v>
      </c>
      <c r="N1551" s="11" t="e">
        <f t="shared" si="186"/>
        <v>#N/A</v>
      </c>
      <c r="O1551" s="11" t="e">
        <f t="shared" si="187"/>
        <v>#N/A</v>
      </c>
      <c r="P1551" s="11" t="e">
        <f t="shared" si="188"/>
        <v>#N/A</v>
      </c>
      <c r="Q1551" s="11" t="e">
        <f t="shared" si="189"/>
        <v>#N/A</v>
      </c>
      <c r="R1551" s="11" t="e">
        <f t="shared" ca="1" si="190"/>
        <v>#N/A</v>
      </c>
    </row>
    <row r="1552" spans="12:18" ht="18.75" customHeight="1">
      <c r="L1552" s="3" t="e">
        <f t="shared" si="184"/>
        <v>#N/A</v>
      </c>
      <c r="M1552" s="3" t="e">
        <f t="shared" si="185"/>
        <v>#N/A</v>
      </c>
      <c r="N1552" s="11" t="e">
        <f t="shared" si="186"/>
        <v>#N/A</v>
      </c>
      <c r="O1552" s="11" t="e">
        <f t="shared" si="187"/>
        <v>#N/A</v>
      </c>
      <c r="P1552" s="11" t="e">
        <f t="shared" si="188"/>
        <v>#N/A</v>
      </c>
      <c r="Q1552" s="11" t="e">
        <f t="shared" si="189"/>
        <v>#N/A</v>
      </c>
      <c r="R1552" s="11" t="e">
        <f t="shared" ca="1" si="190"/>
        <v>#N/A</v>
      </c>
    </row>
    <row r="1553" spans="12:18" ht="18.75" customHeight="1">
      <c r="L1553" s="3" t="e">
        <f t="shared" si="184"/>
        <v>#N/A</v>
      </c>
      <c r="M1553" s="3" t="e">
        <f t="shared" si="185"/>
        <v>#N/A</v>
      </c>
      <c r="N1553" s="11" t="e">
        <f t="shared" si="186"/>
        <v>#N/A</v>
      </c>
      <c r="O1553" s="11" t="e">
        <f t="shared" si="187"/>
        <v>#N/A</v>
      </c>
      <c r="P1553" s="11" t="e">
        <f t="shared" si="188"/>
        <v>#N/A</v>
      </c>
      <c r="Q1553" s="11" t="e">
        <f t="shared" si="189"/>
        <v>#N/A</v>
      </c>
      <c r="R1553" s="11" t="e">
        <f t="shared" ca="1" si="190"/>
        <v>#N/A</v>
      </c>
    </row>
    <row r="1554" spans="12:18" ht="18.75" customHeight="1">
      <c r="L1554" s="3" t="e">
        <f t="shared" si="184"/>
        <v>#N/A</v>
      </c>
      <c r="M1554" s="3" t="e">
        <f t="shared" si="185"/>
        <v>#N/A</v>
      </c>
      <c r="N1554" s="11" t="e">
        <f t="shared" si="186"/>
        <v>#N/A</v>
      </c>
      <c r="O1554" s="11" t="e">
        <f t="shared" si="187"/>
        <v>#N/A</v>
      </c>
      <c r="P1554" s="11" t="e">
        <f t="shared" si="188"/>
        <v>#N/A</v>
      </c>
      <c r="Q1554" s="11" t="e">
        <f t="shared" si="189"/>
        <v>#N/A</v>
      </c>
      <c r="R1554" s="11" t="e">
        <f t="shared" ca="1" si="190"/>
        <v>#N/A</v>
      </c>
    </row>
    <row r="1555" spans="12:18" ht="18.75" customHeight="1">
      <c r="L1555" s="3" t="e">
        <f t="shared" si="184"/>
        <v>#N/A</v>
      </c>
      <c r="M1555" s="3" t="e">
        <f t="shared" si="185"/>
        <v>#N/A</v>
      </c>
      <c r="N1555" s="11" t="e">
        <f t="shared" si="186"/>
        <v>#N/A</v>
      </c>
      <c r="O1555" s="11" t="e">
        <f t="shared" si="187"/>
        <v>#N/A</v>
      </c>
      <c r="P1555" s="11" t="e">
        <f t="shared" si="188"/>
        <v>#N/A</v>
      </c>
      <c r="Q1555" s="11" t="e">
        <f t="shared" si="189"/>
        <v>#N/A</v>
      </c>
      <c r="R1555" s="11" t="e">
        <f t="shared" ca="1" si="190"/>
        <v>#N/A</v>
      </c>
    </row>
    <row r="1556" spans="12:18" ht="18.75" customHeight="1">
      <c r="L1556" s="3" t="e">
        <f t="shared" si="184"/>
        <v>#N/A</v>
      </c>
      <c r="M1556" s="3" t="e">
        <f t="shared" si="185"/>
        <v>#N/A</v>
      </c>
      <c r="N1556" s="11" t="e">
        <f t="shared" si="186"/>
        <v>#N/A</v>
      </c>
      <c r="O1556" s="11" t="e">
        <f t="shared" si="187"/>
        <v>#N/A</v>
      </c>
      <c r="P1556" s="11" t="e">
        <f t="shared" si="188"/>
        <v>#N/A</v>
      </c>
      <c r="Q1556" s="11" t="e">
        <f t="shared" si="189"/>
        <v>#N/A</v>
      </c>
      <c r="R1556" s="11" t="e">
        <f t="shared" ca="1" si="190"/>
        <v>#N/A</v>
      </c>
    </row>
    <row r="1557" spans="12:18" ht="18.75" customHeight="1">
      <c r="L1557" s="3" t="e">
        <f t="shared" si="184"/>
        <v>#N/A</v>
      </c>
      <c r="M1557" s="3" t="e">
        <f t="shared" si="185"/>
        <v>#N/A</v>
      </c>
      <c r="N1557" s="11" t="e">
        <f t="shared" si="186"/>
        <v>#N/A</v>
      </c>
      <c r="O1557" s="11" t="e">
        <f t="shared" si="187"/>
        <v>#N/A</v>
      </c>
      <c r="P1557" s="11" t="e">
        <f t="shared" si="188"/>
        <v>#N/A</v>
      </c>
      <c r="Q1557" s="11" t="e">
        <f t="shared" si="189"/>
        <v>#N/A</v>
      </c>
      <c r="R1557" s="11" t="e">
        <f t="shared" ca="1" si="190"/>
        <v>#N/A</v>
      </c>
    </row>
    <row r="1558" spans="12:18" ht="18.75" customHeight="1">
      <c r="L1558" s="3" t="e">
        <f t="shared" si="184"/>
        <v>#N/A</v>
      </c>
      <c r="M1558" s="3" t="e">
        <f t="shared" si="185"/>
        <v>#N/A</v>
      </c>
      <c r="N1558" s="11" t="e">
        <f t="shared" si="186"/>
        <v>#N/A</v>
      </c>
      <c r="O1558" s="11" t="e">
        <f t="shared" si="187"/>
        <v>#N/A</v>
      </c>
      <c r="P1558" s="11" t="e">
        <f t="shared" si="188"/>
        <v>#N/A</v>
      </c>
      <c r="Q1558" s="11" t="e">
        <f t="shared" si="189"/>
        <v>#N/A</v>
      </c>
      <c r="R1558" s="11" t="e">
        <f t="shared" ca="1" si="190"/>
        <v>#N/A</v>
      </c>
    </row>
    <row r="1559" spans="12:18" ht="18.75" customHeight="1">
      <c r="L1559" s="3" t="e">
        <f t="shared" si="184"/>
        <v>#N/A</v>
      </c>
      <c r="M1559" s="3" t="e">
        <f t="shared" si="185"/>
        <v>#N/A</v>
      </c>
      <c r="N1559" s="11" t="e">
        <f t="shared" si="186"/>
        <v>#N/A</v>
      </c>
      <c r="O1559" s="11" t="e">
        <f t="shared" si="187"/>
        <v>#N/A</v>
      </c>
      <c r="P1559" s="11" t="e">
        <f t="shared" si="188"/>
        <v>#N/A</v>
      </c>
      <c r="Q1559" s="11" t="e">
        <f t="shared" si="189"/>
        <v>#N/A</v>
      </c>
      <c r="R1559" s="11" t="e">
        <f t="shared" ca="1" si="190"/>
        <v>#N/A</v>
      </c>
    </row>
    <row r="1560" spans="12:18" ht="18.75" customHeight="1">
      <c r="L1560" s="3" t="e">
        <f t="shared" si="184"/>
        <v>#N/A</v>
      </c>
      <c r="M1560" s="3" t="e">
        <f t="shared" si="185"/>
        <v>#N/A</v>
      </c>
      <c r="N1560" s="11" t="e">
        <f t="shared" si="186"/>
        <v>#N/A</v>
      </c>
      <c r="O1560" s="11" t="e">
        <f t="shared" si="187"/>
        <v>#N/A</v>
      </c>
      <c r="P1560" s="11" t="e">
        <f t="shared" si="188"/>
        <v>#N/A</v>
      </c>
      <c r="Q1560" s="11" t="e">
        <f t="shared" si="189"/>
        <v>#N/A</v>
      </c>
      <c r="R1560" s="11" t="e">
        <f t="shared" ca="1" si="190"/>
        <v>#N/A</v>
      </c>
    </row>
    <row r="1561" spans="12:18" ht="18.75" customHeight="1">
      <c r="L1561" s="3" t="e">
        <f t="shared" si="184"/>
        <v>#N/A</v>
      </c>
      <c r="M1561" s="3" t="e">
        <f t="shared" si="185"/>
        <v>#N/A</v>
      </c>
      <c r="N1561" s="11" t="e">
        <f t="shared" si="186"/>
        <v>#N/A</v>
      </c>
      <c r="O1561" s="11" t="e">
        <f t="shared" si="187"/>
        <v>#N/A</v>
      </c>
      <c r="P1561" s="11" t="e">
        <f t="shared" si="188"/>
        <v>#N/A</v>
      </c>
      <c r="Q1561" s="11" t="e">
        <f t="shared" si="189"/>
        <v>#N/A</v>
      </c>
      <c r="R1561" s="11" t="e">
        <f t="shared" ca="1" si="190"/>
        <v>#N/A</v>
      </c>
    </row>
    <row r="1562" spans="12:18" ht="18.75" customHeight="1">
      <c r="L1562" s="3" t="e">
        <f t="shared" si="184"/>
        <v>#N/A</v>
      </c>
      <c r="M1562" s="3" t="e">
        <f t="shared" si="185"/>
        <v>#N/A</v>
      </c>
      <c r="N1562" s="11" t="e">
        <f t="shared" si="186"/>
        <v>#N/A</v>
      </c>
      <c r="O1562" s="11" t="e">
        <f t="shared" si="187"/>
        <v>#N/A</v>
      </c>
      <c r="P1562" s="11" t="e">
        <f t="shared" si="188"/>
        <v>#N/A</v>
      </c>
      <c r="Q1562" s="11" t="e">
        <f t="shared" si="189"/>
        <v>#N/A</v>
      </c>
      <c r="R1562" s="11" t="e">
        <f t="shared" ca="1" si="190"/>
        <v>#N/A</v>
      </c>
    </row>
    <row r="1563" spans="12:18" ht="18.75" customHeight="1">
      <c r="L1563" s="3" t="e">
        <f t="shared" si="184"/>
        <v>#N/A</v>
      </c>
      <c r="M1563" s="3" t="e">
        <f t="shared" si="185"/>
        <v>#N/A</v>
      </c>
      <c r="N1563" s="11" t="e">
        <f t="shared" si="186"/>
        <v>#N/A</v>
      </c>
      <c r="O1563" s="11" t="e">
        <f t="shared" si="187"/>
        <v>#N/A</v>
      </c>
      <c r="P1563" s="11" t="e">
        <f t="shared" si="188"/>
        <v>#N/A</v>
      </c>
      <c r="Q1563" s="11" t="e">
        <f t="shared" si="189"/>
        <v>#N/A</v>
      </c>
      <c r="R1563" s="11" t="e">
        <f t="shared" ca="1" si="190"/>
        <v>#N/A</v>
      </c>
    </row>
    <row r="1564" spans="12:18" ht="18.75" customHeight="1">
      <c r="L1564" s="3" t="e">
        <f t="shared" ref="L1564:L1627" si="191">IF(B1564="",NA(),ROUNDUP(B1564/J$5,0))</f>
        <v>#N/A</v>
      </c>
      <c r="M1564" s="3" t="e">
        <f t="shared" ref="M1564:M1627" si="192">IF(OR(B1564&gt;J$7,B1564=""),NA(),B1564)</f>
        <v>#N/A</v>
      </c>
      <c r="N1564" s="11" t="e">
        <f t="shared" ref="N1564:N1627" si="193">(M1564-1)*J$5+1</f>
        <v>#N/A</v>
      </c>
      <c r="O1564" s="11" t="e">
        <f t="shared" ref="O1564:O1627" si="194">M1564*J$5</f>
        <v>#N/A</v>
      </c>
      <c r="P1564" s="11" t="e">
        <f t="shared" ref="P1564:P1627" si="195">(N1564+O1564)/2*G$5+G$6</f>
        <v>#N/A</v>
      </c>
      <c r="Q1564" s="11" t="e">
        <f t="shared" ref="Q1564:Q1627" si="196">IF(J$6="B",M1564,P1564)</f>
        <v>#N/A</v>
      </c>
      <c r="R1564" s="11" t="e">
        <f t="shared" ref="R1564:R1627" ca="1" si="197">SUM(OFFSET(INDIRECT("C"&amp;TEXT(5+(M1564-1)*J$5,"#")),0,0,J$5,1))</f>
        <v>#N/A</v>
      </c>
    </row>
    <row r="1565" spans="12:18" ht="18.75" customHeight="1">
      <c r="L1565" s="3" t="e">
        <f t="shared" si="191"/>
        <v>#N/A</v>
      </c>
      <c r="M1565" s="3" t="e">
        <f t="shared" si="192"/>
        <v>#N/A</v>
      </c>
      <c r="N1565" s="11" t="e">
        <f t="shared" si="193"/>
        <v>#N/A</v>
      </c>
      <c r="O1565" s="11" t="e">
        <f t="shared" si="194"/>
        <v>#N/A</v>
      </c>
      <c r="P1565" s="11" t="e">
        <f t="shared" si="195"/>
        <v>#N/A</v>
      </c>
      <c r="Q1565" s="11" t="e">
        <f t="shared" si="196"/>
        <v>#N/A</v>
      </c>
      <c r="R1565" s="11" t="e">
        <f t="shared" ca="1" si="197"/>
        <v>#N/A</v>
      </c>
    </row>
    <row r="1566" spans="12:18" ht="18.75" customHeight="1">
      <c r="L1566" s="3" t="e">
        <f t="shared" si="191"/>
        <v>#N/A</v>
      </c>
      <c r="M1566" s="3" t="e">
        <f t="shared" si="192"/>
        <v>#N/A</v>
      </c>
      <c r="N1566" s="11" t="e">
        <f t="shared" si="193"/>
        <v>#N/A</v>
      </c>
      <c r="O1566" s="11" t="e">
        <f t="shared" si="194"/>
        <v>#N/A</v>
      </c>
      <c r="P1566" s="11" t="e">
        <f t="shared" si="195"/>
        <v>#N/A</v>
      </c>
      <c r="Q1566" s="11" t="e">
        <f t="shared" si="196"/>
        <v>#N/A</v>
      </c>
      <c r="R1566" s="11" t="e">
        <f t="shared" ca="1" si="197"/>
        <v>#N/A</v>
      </c>
    </row>
    <row r="1567" spans="12:18" ht="18.75" customHeight="1">
      <c r="L1567" s="3" t="e">
        <f t="shared" si="191"/>
        <v>#N/A</v>
      </c>
      <c r="M1567" s="3" t="e">
        <f t="shared" si="192"/>
        <v>#N/A</v>
      </c>
      <c r="N1567" s="11" t="e">
        <f t="shared" si="193"/>
        <v>#N/A</v>
      </c>
      <c r="O1567" s="11" t="e">
        <f t="shared" si="194"/>
        <v>#N/A</v>
      </c>
      <c r="P1567" s="11" t="e">
        <f t="shared" si="195"/>
        <v>#N/A</v>
      </c>
      <c r="Q1567" s="11" t="e">
        <f t="shared" si="196"/>
        <v>#N/A</v>
      </c>
      <c r="R1567" s="11" t="e">
        <f t="shared" ca="1" si="197"/>
        <v>#N/A</v>
      </c>
    </row>
    <row r="1568" spans="12:18" ht="18.75" customHeight="1">
      <c r="L1568" s="3" t="e">
        <f t="shared" si="191"/>
        <v>#N/A</v>
      </c>
      <c r="M1568" s="3" t="e">
        <f t="shared" si="192"/>
        <v>#N/A</v>
      </c>
      <c r="N1568" s="11" t="e">
        <f t="shared" si="193"/>
        <v>#N/A</v>
      </c>
      <c r="O1568" s="11" t="e">
        <f t="shared" si="194"/>
        <v>#N/A</v>
      </c>
      <c r="P1568" s="11" t="e">
        <f t="shared" si="195"/>
        <v>#N/A</v>
      </c>
      <c r="Q1568" s="11" t="e">
        <f t="shared" si="196"/>
        <v>#N/A</v>
      </c>
      <c r="R1568" s="11" t="e">
        <f t="shared" ca="1" si="197"/>
        <v>#N/A</v>
      </c>
    </row>
    <row r="1569" spans="12:18" ht="18.75" customHeight="1">
      <c r="L1569" s="3" t="e">
        <f t="shared" si="191"/>
        <v>#N/A</v>
      </c>
      <c r="M1569" s="3" t="e">
        <f t="shared" si="192"/>
        <v>#N/A</v>
      </c>
      <c r="N1569" s="11" t="e">
        <f t="shared" si="193"/>
        <v>#N/A</v>
      </c>
      <c r="O1569" s="11" t="e">
        <f t="shared" si="194"/>
        <v>#N/A</v>
      </c>
      <c r="P1569" s="11" t="e">
        <f t="shared" si="195"/>
        <v>#N/A</v>
      </c>
      <c r="Q1569" s="11" t="e">
        <f t="shared" si="196"/>
        <v>#N/A</v>
      </c>
      <c r="R1569" s="11" t="e">
        <f t="shared" ca="1" si="197"/>
        <v>#N/A</v>
      </c>
    </row>
    <row r="1570" spans="12:18" ht="18.75" customHeight="1">
      <c r="L1570" s="3" t="e">
        <f t="shared" si="191"/>
        <v>#N/A</v>
      </c>
      <c r="M1570" s="3" t="e">
        <f t="shared" si="192"/>
        <v>#N/A</v>
      </c>
      <c r="N1570" s="11" t="e">
        <f t="shared" si="193"/>
        <v>#N/A</v>
      </c>
      <c r="O1570" s="11" t="e">
        <f t="shared" si="194"/>
        <v>#N/A</v>
      </c>
      <c r="P1570" s="11" t="e">
        <f t="shared" si="195"/>
        <v>#N/A</v>
      </c>
      <c r="Q1570" s="11" t="e">
        <f t="shared" si="196"/>
        <v>#N/A</v>
      </c>
      <c r="R1570" s="11" t="e">
        <f t="shared" ca="1" si="197"/>
        <v>#N/A</v>
      </c>
    </row>
    <row r="1571" spans="12:18" ht="18.75" customHeight="1">
      <c r="L1571" s="3" t="e">
        <f t="shared" si="191"/>
        <v>#N/A</v>
      </c>
      <c r="M1571" s="3" t="e">
        <f t="shared" si="192"/>
        <v>#N/A</v>
      </c>
      <c r="N1571" s="11" t="e">
        <f t="shared" si="193"/>
        <v>#N/A</v>
      </c>
      <c r="O1571" s="11" t="e">
        <f t="shared" si="194"/>
        <v>#N/A</v>
      </c>
      <c r="P1571" s="11" t="e">
        <f t="shared" si="195"/>
        <v>#N/A</v>
      </c>
      <c r="Q1571" s="11" t="e">
        <f t="shared" si="196"/>
        <v>#N/A</v>
      </c>
      <c r="R1571" s="11" t="e">
        <f t="shared" ca="1" si="197"/>
        <v>#N/A</v>
      </c>
    </row>
    <row r="1572" spans="12:18" ht="18.75" customHeight="1">
      <c r="L1572" s="3" t="e">
        <f t="shared" si="191"/>
        <v>#N/A</v>
      </c>
      <c r="M1572" s="3" t="e">
        <f t="shared" si="192"/>
        <v>#N/A</v>
      </c>
      <c r="N1572" s="11" t="e">
        <f t="shared" si="193"/>
        <v>#N/A</v>
      </c>
      <c r="O1572" s="11" t="e">
        <f t="shared" si="194"/>
        <v>#N/A</v>
      </c>
      <c r="P1572" s="11" t="e">
        <f t="shared" si="195"/>
        <v>#N/A</v>
      </c>
      <c r="Q1572" s="11" t="e">
        <f t="shared" si="196"/>
        <v>#N/A</v>
      </c>
      <c r="R1572" s="11" t="e">
        <f t="shared" ca="1" si="197"/>
        <v>#N/A</v>
      </c>
    </row>
    <row r="1573" spans="12:18" ht="18.75" customHeight="1">
      <c r="L1573" s="3" t="e">
        <f t="shared" si="191"/>
        <v>#N/A</v>
      </c>
      <c r="M1573" s="3" t="e">
        <f t="shared" si="192"/>
        <v>#N/A</v>
      </c>
      <c r="N1573" s="11" t="e">
        <f t="shared" si="193"/>
        <v>#N/A</v>
      </c>
      <c r="O1573" s="11" t="e">
        <f t="shared" si="194"/>
        <v>#N/A</v>
      </c>
      <c r="P1573" s="11" t="e">
        <f t="shared" si="195"/>
        <v>#N/A</v>
      </c>
      <c r="Q1573" s="11" t="e">
        <f t="shared" si="196"/>
        <v>#N/A</v>
      </c>
      <c r="R1573" s="11" t="e">
        <f t="shared" ca="1" si="197"/>
        <v>#N/A</v>
      </c>
    </row>
    <row r="1574" spans="12:18" ht="18.75" customHeight="1">
      <c r="L1574" s="3" t="e">
        <f t="shared" si="191"/>
        <v>#N/A</v>
      </c>
      <c r="M1574" s="3" t="e">
        <f t="shared" si="192"/>
        <v>#N/A</v>
      </c>
      <c r="N1574" s="11" t="e">
        <f t="shared" si="193"/>
        <v>#N/A</v>
      </c>
      <c r="O1574" s="11" t="e">
        <f t="shared" si="194"/>
        <v>#N/A</v>
      </c>
      <c r="P1574" s="11" t="e">
        <f t="shared" si="195"/>
        <v>#N/A</v>
      </c>
      <c r="Q1574" s="11" t="e">
        <f t="shared" si="196"/>
        <v>#N/A</v>
      </c>
      <c r="R1574" s="11" t="e">
        <f t="shared" ca="1" si="197"/>
        <v>#N/A</v>
      </c>
    </row>
    <row r="1575" spans="12:18" ht="18.75" customHeight="1">
      <c r="L1575" s="3" t="e">
        <f t="shared" si="191"/>
        <v>#N/A</v>
      </c>
      <c r="M1575" s="3" t="e">
        <f t="shared" si="192"/>
        <v>#N/A</v>
      </c>
      <c r="N1575" s="11" t="e">
        <f t="shared" si="193"/>
        <v>#N/A</v>
      </c>
      <c r="O1575" s="11" t="e">
        <f t="shared" si="194"/>
        <v>#N/A</v>
      </c>
      <c r="P1575" s="11" t="e">
        <f t="shared" si="195"/>
        <v>#N/A</v>
      </c>
      <c r="Q1575" s="11" t="e">
        <f t="shared" si="196"/>
        <v>#N/A</v>
      </c>
      <c r="R1575" s="11" t="e">
        <f t="shared" ca="1" si="197"/>
        <v>#N/A</v>
      </c>
    </row>
    <row r="1576" spans="12:18" ht="18.75" customHeight="1">
      <c r="L1576" s="3" t="e">
        <f t="shared" si="191"/>
        <v>#N/A</v>
      </c>
      <c r="M1576" s="3" t="e">
        <f t="shared" si="192"/>
        <v>#N/A</v>
      </c>
      <c r="N1576" s="11" t="e">
        <f t="shared" si="193"/>
        <v>#N/A</v>
      </c>
      <c r="O1576" s="11" t="e">
        <f t="shared" si="194"/>
        <v>#N/A</v>
      </c>
      <c r="P1576" s="11" t="e">
        <f t="shared" si="195"/>
        <v>#N/A</v>
      </c>
      <c r="Q1576" s="11" t="e">
        <f t="shared" si="196"/>
        <v>#N/A</v>
      </c>
      <c r="R1576" s="11" t="e">
        <f t="shared" ca="1" si="197"/>
        <v>#N/A</v>
      </c>
    </row>
    <row r="1577" spans="12:18" ht="18.75" customHeight="1">
      <c r="L1577" s="3" t="e">
        <f t="shared" si="191"/>
        <v>#N/A</v>
      </c>
      <c r="M1577" s="3" t="e">
        <f t="shared" si="192"/>
        <v>#N/A</v>
      </c>
      <c r="N1577" s="11" t="e">
        <f t="shared" si="193"/>
        <v>#N/A</v>
      </c>
      <c r="O1577" s="11" t="e">
        <f t="shared" si="194"/>
        <v>#N/A</v>
      </c>
      <c r="P1577" s="11" t="e">
        <f t="shared" si="195"/>
        <v>#N/A</v>
      </c>
      <c r="Q1577" s="11" t="e">
        <f t="shared" si="196"/>
        <v>#N/A</v>
      </c>
      <c r="R1577" s="11" t="e">
        <f t="shared" ca="1" si="197"/>
        <v>#N/A</v>
      </c>
    </row>
    <row r="1578" spans="12:18" ht="18.75" customHeight="1">
      <c r="L1578" s="3" t="e">
        <f t="shared" si="191"/>
        <v>#N/A</v>
      </c>
      <c r="M1578" s="3" t="e">
        <f t="shared" si="192"/>
        <v>#N/A</v>
      </c>
      <c r="N1578" s="11" t="e">
        <f t="shared" si="193"/>
        <v>#N/A</v>
      </c>
      <c r="O1578" s="11" t="e">
        <f t="shared" si="194"/>
        <v>#N/A</v>
      </c>
      <c r="P1578" s="11" t="e">
        <f t="shared" si="195"/>
        <v>#N/A</v>
      </c>
      <c r="Q1578" s="11" t="e">
        <f t="shared" si="196"/>
        <v>#N/A</v>
      </c>
      <c r="R1578" s="11" t="e">
        <f t="shared" ca="1" si="197"/>
        <v>#N/A</v>
      </c>
    </row>
    <row r="1579" spans="12:18" ht="18.75" customHeight="1">
      <c r="L1579" s="3" t="e">
        <f t="shared" si="191"/>
        <v>#N/A</v>
      </c>
      <c r="M1579" s="3" t="e">
        <f t="shared" si="192"/>
        <v>#N/A</v>
      </c>
      <c r="N1579" s="11" t="e">
        <f t="shared" si="193"/>
        <v>#N/A</v>
      </c>
      <c r="O1579" s="11" t="e">
        <f t="shared" si="194"/>
        <v>#N/A</v>
      </c>
      <c r="P1579" s="11" t="e">
        <f t="shared" si="195"/>
        <v>#N/A</v>
      </c>
      <c r="Q1579" s="11" t="e">
        <f t="shared" si="196"/>
        <v>#N/A</v>
      </c>
      <c r="R1579" s="11" t="e">
        <f t="shared" ca="1" si="197"/>
        <v>#N/A</v>
      </c>
    </row>
    <row r="1580" spans="12:18" ht="18.75" customHeight="1">
      <c r="L1580" s="3" t="e">
        <f t="shared" si="191"/>
        <v>#N/A</v>
      </c>
      <c r="M1580" s="3" t="e">
        <f t="shared" si="192"/>
        <v>#N/A</v>
      </c>
      <c r="N1580" s="11" t="e">
        <f t="shared" si="193"/>
        <v>#N/A</v>
      </c>
      <c r="O1580" s="11" t="e">
        <f t="shared" si="194"/>
        <v>#N/A</v>
      </c>
      <c r="P1580" s="11" t="e">
        <f t="shared" si="195"/>
        <v>#N/A</v>
      </c>
      <c r="Q1580" s="11" t="e">
        <f t="shared" si="196"/>
        <v>#N/A</v>
      </c>
      <c r="R1580" s="11" t="e">
        <f t="shared" ca="1" si="197"/>
        <v>#N/A</v>
      </c>
    </row>
    <row r="1581" spans="12:18" ht="18.75" customHeight="1">
      <c r="L1581" s="3" t="e">
        <f t="shared" si="191"/>
        <v>#N/A</v>
      </c>
      <c r="M1581" s="3" t="e">
        <f t="shared" si="192"/>
        <v>#N/A</v>
      </c>
      <c r="N1581" s="11" t="e">
        <f t="shared" si="193"/>
        <v>#N/A</v>
      </c>
      <c r="O1581" s="11" t="e">
        <f t="shared" si="194"/>
        <v>#N/A</v>
      </c>
      <c r="P1581" s="11" t="e">
        <f t="shared" si="195"/>
        <v>#N/A</v>
      </c>
      <c r="Q1581" s="11" t="e">
        <f t="shared" si="196"/>
        <v>#N/A</v>
      </c>
      <c r="R1581" s="11" t="e">
        <f t="shared" ca="1" si="197"/>
        <v>#N/A</v>
      </c>
    </row>
    <row r="1582" spans="12:18" ht="18.75" customHeight="1">
      <c r="L1582" s="3" t="e">
        <f t="shared" si="191"/>
        <v>#N/A</v>
      </c>
      <c r="M1582" s="3" t="e">
        <f t="shared" si="192"/>
        <v>#N/A</v>
      </c>
      <c r="N1582" s="11" t="e">
        <f t="shared" si="193"/>
        <v>#N/A</v>
      </c>
      <c r="O1582" s="11" t="e">
        <f t="shared" si="194"/>
        <v>#N/A</v>
      </c>
      <c r="P1582" s="11" t="e">
        <f t="shared" si="195"/>
        <v>#N/A</v>
      </c>
      <c r="Q1582" s="11" t="e">
        <f t="shared" si="196"/>
        <v>#N/A</v>
      </c>
      <c r="R1582" s="11" t="e">
        <f t="shared" ca="1" si="197"/>
        <v>#N/A</v>
      </c>
    </row>
    <row r="1583" spans="12:18" ht="18.75" customHeight="1">
      <c r="L1583" s="3" t="e">
        <f t="shared" si="191"/>
        <v>#N/A</v>
      </c>
      <c r="M1583" s="3" t="e">
        <f t="shared" si="192"/>
        <v>#N/A</v>
      </c>
      <c r="N1583" s="11" t="e">
        <f t="shared" si="193"/>
        <v>#N/A</v>
      </c>
      <c r="O1583" s="11" t="e">
        <f t="shared" si="194"/>
        <v>#N/A</v>
      </c>
      <c r="P1583" s="11" t="e">
        <f t="shared" si="195"/>
        <v>#N/A</v>
      </c>
      <c r="Q1583" s="11" t="e">
        <f t="shared" si="196"/>
        <v>#N/A</v>
      </c>
      <c r="R1583" s="11" t="e">
        <f t="shared" ca="1" si="197"/>
        <v>#N/A</v>
      </c>
    </row>
    <row r="1584" spans="12:18" ht="18.75" customHeight="1">
      <c r="L1584" s="3" t="e">
        <f t="shared" si="191"/>
        <v>#N/A</v>
      </c>
      <c r="M1584" s="3" t="e">
        <f t="shared" si="192"/>
        <v>#N/A</v>
      </c>
      <c r="N1584" s="11" t="e">
        <f t="shared" si="193"/>
        <v>#N/A</v>
      </c>
      <c r="O1584" s="11" t="e">
        <f t="shared" si="194"/>
        <v>#N/A</v>
      </c>
      <c r="P1584" s="11" t="e">
        <f t="shared" si="195"/>
        <v>#N/A</v>
      </c>
      <c r="Q1584" s="11" t="e">
        <f t="shared" si="196"/>
        <v>#N/A</v>
      </c>
      <c r="R1584" s="11" t="e">
        <f t="shared" ca="1" si="197"/>
        <v>#N/A</v>
      </c>
    </row>
    <row r="1585" spans="12:18" ht="18.75" customHeight="1">
      <c r="L1585" s="3" t="e">
        <f t="shared" si="191"/>
        <v>#N/A</v>
      </c>
      <c r="M1585" s="3" t="e">
        <f t="shared" si="192"/>
        <v>#N/A</v>
      </c>
      <c r="N1585" s="11" t="e">
        <f t="shared" si="193"/>
        <v>#N/A</v>
      </c>
      <c r="O1585" s="11" t="e">
        <f t="shared" si="194"/>
        <v>#N/A</v>
      </c>
      <c r="P1585" s="11" t="e">
        <f t="shared" si="195"/>
        <v>#N/A</v>
      </c>
      <c r="Q1585" s="11" t="e">
        <f t="shared" si="196"/>
        <v>#N/A</v>
      </c>
      <c r="R1585" s="11" t="e">
        <f t="shared" ca="1" si="197"/>
        <v>#N/A</v>
      </c>
    </row>
    <row r="1586" spans="12:18" ht="18.75" customHeight="1">
      <c r="L1586" s="3" t="e">
        <f t="shared" si="191"/>
        <v>#N/A</v>
      </c>
      <c r="M1586" s="3" t="e">
        <f t="shared" si="192"/>
        <v>#N/A</v>
      </c>
      <c r="N1586" s="11" t="e">
        <f t="shared" si="193"/>
        <v>#N/A</v>
      </c>
      <c r="O1586" s="11" t="e">
        <f t="shared" si="194"/>
        <v>#N/A</v>
      </c>
      <c r="P1586" s="11" t="e">
        <f t="shared" si="195"/>
        <v>#N/A</v>
      </c>
      <c r="Q1586" s="11" t="e">
        <f t="shared" si="196"/>
        <v>#N/A</v>
      </c>
      <c r="R1586" s="11" t="e">
        <f t="shared" ca="1" si="197"/>
        <v>#N/A</v>
      </c>
    </row>
    <row r="1587" spans="12:18" ht="18.75" customHeight="1">
      <c r="L1587" s="3" t="e">
        <f t="shared" si="191"/>
        <v>#N/A</v>
      </c>
      <c r="M1587" s="3" t="e">
        <f t="shared" si="192"/>
        <v>#N/A</v>
      </c>
      <c r="N1587" s="11" t="e">
        <f t="shared" si="193"/>
        <v>#N/A</v>
      </c>
      <c r="O1587" s="11" t="e">
        <f t="shared" si="194"/>
        <v>#N/A</v>
      </c>
      <c r="P1587" s="11" t="e">
        <f t="shared" si="195"/>
        <v>#N/A</v>
      </c>
      <c r="Q1587" s="11" t="e">
        <f t="shared" si="196"/>
        <v>#N/A</v>
      </c>
      <c r="R1587" s="11" t="e">
        <f t="shared" ca="1" si="197"/>
        <v>#N/A</v>
      </c>
    </row>
    <row r="1588" spans="12:18" ht="18.75" customHeight="1">
      <c r="L1588" s="3" t="e">
        <f t="shared" si="191"/>
        <v>#N/A</v>
      </c>
      <c r="M1588" s="3" t="e">
        <f t="shared" si="192"/>
        <v>#N/A</v>
      </c>
      <c r="N1588" s="11" t="e">
        <f t="shared" si="193"/>
        <v>#N/A</v>
      </c>
      <c r="O1588" s="11" t="e">
        <f t="shared" si="194"/>
        <v>#N/A</v>
      </c>
      <c r="P1588" s="11" t="e">
        <f t="shared" si="195"/>
        <v>#N/A</v>
      </c>
      <c r="Q1588" s="11" t="e">
        <f t="shared" si="196"/>
        <v>#N/A</v>
      </c>
      <c r="R1588" s="11" t="e">
        <f t="shared" ca="1" si="197"/>
        <v>#N/A</v>
      </c>
    </row>
    <row r="1589" spans="12:18" ht="18.75" customHeight="1">
      <c r="L1589" s="3" t="e">
        <f t="shared" si="191"/>
        <v>#N/A</v>
      </c>
      <c r="M1589" s="3" t="e">
        <f t="shared" si="192"/>
        <v>#N/A</v>
      </c>
      <c r="N1589" s="11" t="e">
        <f t="shared" si="193"/>
        <v>#N/A</v>
      </c>
      <c r="O1589" s="11" t="e">
        <f t="shared" si="194"/>
        <v>#N/A</v>
      </c>
      <c r="P1589" s="11" t="e">
        <f t="shared" si="195"/>
        <v>#N/A</v>
      </c>
      <c r="Q1589" s="11" t="e">
        <f t="shared" si="196"/>
        <v>#N/A</v>
      </c>
      <c r="R1589" s="11" t="e">
        <f t="shared" ca="1" si="197"/>
        <v>#N/A</v>
      </c>
    </row>
    <row r="1590" spans="12:18" ht="18.75" customHeight="1">
      <c r="L1590" s="3" t="e">
        <f t="shared" si="191"/>
        <v>#N/A</v>
      </c>
      <c r="M1590" s="3" t="e">
        <f t="shared" si="192"/>
        <v>#N/A</v>
      </c>
      <c r="N1590" s="11" t="e">
        <f t="shared" si="193"/>
        <v>#N/A</v>
      </c>
      <c r="O1590" s="11" t="e">
        <f t="shared" si="194"/>
        <v>#N/A</v>
      </c>
      <c r="P1590" s="11" t="e">
        <f t="shared" si="195"/>
        <v>#N/A</v>
      </c>
      <c r="Q1590" s="11" t="e">
        <f t="shared" si="196"/>
        <v>#N/A</v>
      </c>
      <c r="R1590" s="11" t="e">
        <f t="shared" ca="1" si="197"/>
        <v>#N/A</v>
      </c>
    </row>
    <row r="1591" spans="12:18" ht="18.75" customHeight="1">
      <c r="L1591" s="3" t="e">
        <f t="shared" si="191"/>
        <v>#N/A</v>
      </c>
      <c r="M1591" s="3" t="e">
        <f t="shared" si="192"/>
        <v>#N/A</v>
      </c>
      <c r="N1591" s="11" t="e">
        <f t="shared" si="193"/>
        <v>#N/A</v>
      </c>
      <c r="O1591" s="11" t="e">
        <f t="shared" si="194"/>
        <v>#N/A</v>
      </c>
      <c r="P1591" s="11" t="e">
        <f t="shared" si="195"/>
        <v>#N/A</v>
      </c>
      <c r="Q1591" s="11" t="e">
        <f t="shared" si="196"/>
        <v>#N/A</v>
      </c>
      <c r="R1591" s="11" t="e">
        <f t="shared" ca="1" si="197"/>
        <v>#N/A</v>
      </c>
    </row>
    <row r="1592" spans="12:18" ht="18.75" customHeight="1">
      <c r="L1592" s="3" t="e">
        <f t="shared" si="191"/>
        <v>#N/A</v>
      </c>
      <c r="M1592" s="3" t="e">
        <f t="shared" si="192"/>
        <v>#N/A</v>
      </c>
      <c r="N1592" s="11" t="e">
        <f t="shared" si="193"/>
        <v>#N/A</v>
      </c>
      <c r="O1592" s="11" t="e">
        <f t="shared" si="194"/>
        <v>#N/A</v>
      </c>
      <c r="P1592" s="11" t="e">
        <f t="shared" si="195"/>
        <v>#N/A</v>
      </c>
      <c r="Q1592" s="11" t="e">
        <f t="shared" si="196"/>
        <v>#N/A</v>
      </c>
      <c r="R1592" s="11" t="e">
        <f t="shared" ca="1" si="197"/>
        <v>#N/A</v>
      </c>
    </row>
    <row r="1593" spans="12:18" ht="18.75" customHeight="1">
      <c r="L1593" s="3" t="e">
        <f t="shared" si="191"/>
        <v>#N/A</v>
      </c>
      <c r="M1593" s="3" t="e">
        <f t="shared" si="192"/>
        <v>#N/A</v>
      </c>
      <c r="N1593" s="11" t="e">
        <f t="shared" si="193"/>
        <v>#N/A</v>
      </c>
      <c r="O1593" s="11" t="e">
        <f t="shared" si="194"/>
        <v>#N/A</v>
      </c>
      <c r="P1593" s="11" t="e">
        <f t="shared" si="195"/>
        <v>#N/A</v>
      </c>
      <c r="Q1593" s="11" t="e">
        <f t="shared" si="196"/>
        <v>#N/A</v>
      </c>
      <c r="R1593" s="11" t="e">
        <f t="shared" ca="1" si="197"/>
        <v>#N/A</v>
      </c>
    </row>
    <row r="1594" spans="12:18" ht="18.75" customHeight="1">
      <c r="L1594" s="3" t="e">
        <f t="shared" si="191"/>
        <v>#N/A</v>
      </c>
      <c r="M1594" s="3" t="e">
        <f t="shared" si="192"/>
        <v>#N/A</v>
      </c>
      <c r="N1594" s="11" t="e">
        <f t="shared" si="193"/>
        <v>#N/A</v>
      </c>
      <c r="O1594" s="11" t="e">
        <f t="shared" si="194"/>
        <v>#N/A</v>
      </c>
      <c r="P1594" s="11" t="e">
        <f t="shared" si="195"/>
        <v>#N/A</v>
      </c>
      <c r="Q1594" s="11" t="e">
        <f t="shared" si="196"/>
        <v>#N/A</v>
      </c>
      <c r="R1594" s="11" t="e">
        <f t="shared" ca="1" si="197"/>
        <v>#N/A</v>
      </c>
    </row>
    <row r="1595" spans="12:18" ht="18.75" customHeight="1">
      <c r="L1595" s="3" t="e">
        <f t="shared" si="191"/>
        <v>#N/A</v>
      </c>
      <c r="M1595" s="3" t="e">
        <f t="shared" si="192"/>
        <v>#N/A</v>
      </c>
      <c r="N1595" s="11" t="e">
        <f t="shared" si="193"/>
        <v>#N/A</v>
      </c>
      <c r="O1595" s="11" t="e">
        <f t="shared" si="194"/>
        <v>#N/A</v>
      </c>
      <c r="P1595" s="11" t="e">
        <f t="shared" si="195"/>
        <v>#N/A</v>
      </c>
      <c r="Q1595" s="11" t="e">
        <f t="shared" si="196"/>
        <v>#N/A</v>
      </c>
      <c r="R1595" s="11" t="e">
        <f t="shared" ca="1" si="197"/>
        <v>#N/A</v>
      </c>
    </row>
    <row r="1596" spans="12:18" ht="18.75" customHeight="1">
      <c r="L1596" s="3" t="e">
        <f t="shared" si="191"/>
        <v>#N/A</v>
      </c>
      <c r="M1596" s="3" t="e">
        <f t="shared" si="192"/>
        <v>#N/A</v>
      </c>
      <c r="N1596" s="11" t="e">
        <f t="shared" si="193"/>
        <v>#N/A</v>
      </c>
      <c r="O1596" s="11" t="e">
        <f t="shared" si="194"/>
        <v>#N/A</v>
      </c>
      <c r="P1596" s="11" t="e">
        <f t="shared" si="195"/>
        <v>#N/A</v>
      </c>
      <c r="Q1596" s="11" t="e">
        <f t="shared" si="196"/>
        <v>#N/A</v>
      </c>
      <c r="R1596" s="11" t="e">
        <f t="shared" ca="1" si="197"/>
        <v>#N/A</v>
      </c>
    </row>
    <row r="1597" spans="12:18" ht="18.75" customHeight="1">
      <c r="L1597" s="3" t="e">
        <f t="shared" si="191"/>
        <v>#N/A</v>
      </c>
      <c r="M1597" s="3" t="e">
        <f t="shared" si="192"/>
        <v>#N/A</v>
      </c>
      <c r="N1597" s="11" t="e">
        <f t="shared" si="193"/>
        <v>#N/A</v>
      </c>
      <c r="O1597" s="11" t="e">
        <f t="shared" si="194"/>
        <v>#N/A</v>
      </c>
      <c r="P1597" s="11" t="e">
        <f t="shared" si="195"/>
        <v>#N/A</v>
      </c>
      <c r="Q1597" s="11" t="e">
        <f t="shared" si="196"/>
        <v>#N/A</v>
      </c>
      <c r="R1597" s="11" t="e">
        <f t="shared" ca="1" si="197"/>
        <v>#N/A</v>
      </c>
    </row>
    <row r="1598" spans="12:18" ht="18.75" customHeight="1">
      <c r="L1598" s="3" t="e">
        <f t="shared" si="191"/>
        <v>#N/A</v>
      </c>
      <c r="M1598" s="3" t="e">
        <f t="shared" si="192"/>
        <v>#N/A</v>
      </c>
      <c r="N1598" s="11" t="e">
        <f t="shared" si="193"/>
        <v>#N/A</v>
      </c>
      <c r="O1598" s="11" t="e">
        <f t="shared" si="194"/>
        <v>#N/A</v>
      </c>
      <c r="P1598" s="11" t="e">
        <f t="shared" si="195"/>
        <v>#N/A</v>
      </c>
      <c r="Q1598" s="11" t="e">
        <f t="shared" si="196"/>
        <v>#N/A</v>
      </c>
      <c r="R1598" s="11" t="e">
        <f t="shared" ca="1" si="197"/>
        <v>#N/A</v>
      </c>
    </row>
    <row r="1599" spans="12:18" ht="18.75" customHeight="1">
      <c r="L1599" s="3" t="e">
        <f t="shared" si="191"/>
        <v>#N/A</v>
      </c>
      <c r="M1599" s="3" t="e">
        <f t="shared" si="192"/>
        <v>#N/A</v>
      </c>
      <c r="N1599" s="11" t="e">
        <f t="shared" si="193"/>
        <v>#N/A</v>
      </c>
      <c r="O1599" s="11" t="e">
        <f t="shared" si="194"/>
        <v>#N/A</v>
      </c>
      <c r="P1599" s="11" t="e">
        <f t="shared" si="195"/>
        <v>#N/A</v>
      </c>
      <c r="Q1599" s="11" t="e">
        <f t="shared" si="196"/>
        <v>#N/A</v>
      </c>
      <c r="R1599" s="11" t="e">
        <f t="shared" ca="1" si="197"/>
        <v>#N/A</v>
      </c>
    </row>
    <row r="1600" spans="12:18" ht="18.75" customHeight="1">
      <c r="L1600" s="3" t="e">
        <f t="shared" si="191"/>
        <v>#N/A</v>
      </c>
      <c r="M1600" s="3" t="e">
        <f t="shared" si="192"/>
        <v>#N/A</v>
      </c>
      <c r="N1600" s="11" t="e">
        <f t="shared" si="193"/>
        <v>#N/A</v>
      </c>
      <c r="O1600" s="11" t="e">
        <f t="shared" si="194"/>
        <v>#N/A</v>
      </c>
      <c r="P1600" s="11" t="e">
        <f t="shared" si="195"/>
        <v>#N/A</v>
      </c>
      <c r="Q1600" s="11" t="e">
        <f t="shared" si="196"/>
        <v>#N/A</v>
      </c>
      <c r="R1600" s="11" t="e">
        <f t="shared" ca="1" si="197"/>
        <v>#N/A</v>
      </c>
    </row>
    <row r="1601" spans="12:18" ht="18.75" customHeight="1">
      <c r="L1601" s="3" t="e">
        <f t="shared" si="191"/>
        <v>#N/A</v>
      </c>
      <c r="M1601" s="3" t="e">
        <f t="shared" si="192"/>
        <v>#N/A</v>
      </c>
      <c r="N1601" s="11" t="e">
        <f t="shared" si="193"/>
        <v>#N/A</v>
      </c>
      <c r="O1601" s="11" t="e">
        <f t="shared" si="194"/>
        <v>#N/A</v>
      </c>
      <c r="P1601" s="11" t="e">
        <f t="shared" si="195"/>
        <v>#N/A</v>
      </c>
      <c r="Q1601" s="11" t="e">
        <f t="shared" si="196"/>
        <v>#N/A</v>
      </c>
      <c r="R1601" s="11" t="e">
        <f t="shared" ca="1" si="197"/>
        <v>#N/A</v>
      </c>
    </row>
    <row r="1602" spans="12:18" ht="18.75" customHeight="1">
      <c r="L1602" s="3" t="e">
        <f t="shared" si="191"/>
        <v>#N/A</v>
      </c>
      <c r="M1602" s="3" t="e">
        <f t="shared" si="192"/>
        <v>#N/A</v>
      </c>
      <c r="N1602" s="11" t="e">
        <f t="shared" si="193"/>
        <v>#N/A</v>
      </c>
      <c r="O1602" s="11" t="e">
        <f t="shared" si="194"/>
        <v>#N/A</v>
      </c>
      <c r="P1602" s="11" t="e">
        <f t="shared" si="195"/>
        <v>#N/A</v>
      </c>
      <c r="Q1602" s="11" t="e">
        <f t="shared" si="196"/>
        <v>#N/A</v>
      </c>
      <c r="R1602" s="11" t="e">
        <f t="shared" ca="1" si="197"/>
        <v>#N/A</v>
      </c>
    </row>
    <row r="1603" spans="12:18" ht="18.75" customHeight="1">
      <c r="L1603" s="3" t="e">
        <f t="shared" si="191"/>
        <v>#N/A</v>
      </c>
      <c r="M1603" s="3" t="e">
        <f t="shared" si="192"/>
        <v>#N/A</v>
      </c>
      <c r="N1603" s="11" t="e">
        <f t="shared" si="193"/>
        <v>#N/A</v>
      </c>
      <c r="O1603" s="11" t="e">
        <f t="shared" si="194"/>
        <v>#N/A</v>
      </c>
      <c r="P1603" s="11" t="e">
        <f t="shared" si="195"/>
        <v>#N/A</v>
      </c>
      <c r="Q1603" s="11" t="e">
        <f t="shared" si="196"/>
        <v>#N/A</v>
      </c>
      <c r="R1603" s="11" t="e">
        <f t="shared" ca="1" si="197"/>
        <v>#N/A</v>
      </c>
    </row>
    <row r="1604" spans="12:18" ht="18.75" customHeight="1">
      <c r="L1604" s="3" t="e">
        <f t="shared" si="191"/>
        <v>#N/A</v>
      </c>
      <c r="M1604" s="3" t="e">
        <f t="shared" si="192"/>
        <v>#N/A</v>
      </c>
      <c r="N1604" s="11" t="e">
        <f t="shared" si="193"/>
        <v>#N/A</v>
      </c>
      <c r="O1604" s="11" t="e">
        <f t="shared" si="194"/>
        <v>#N/A</v>
      </c>
      <c r="P1604" s="11" t="e">
        <f t="shared" si="195"/>
        <v>#N/A</v>
      </c>
      <c r="Q1604" s="11" t="e">
        <f t="shared" si="196"/>
        <v>#N/A</v>
      </c>
      <c r="R1604" s="11" t="e">
        <f t="shared" ca="1" si="197"/>
        <v>#N/A</v>
      </c>
    </row>
    <row r="1605" spans="12:18" ht="18.75" customHeight="1">
      <c r="L1605" s="3" t="e">
        <f t="shared" si="191"/>
        <v>#N/A</v>
      </c>
      <c r="M1605" s="3" t="e">
        <f t="shared" si="192"/>
        <v>#N/A</v>
      </c>
      <c r="N1605" s="11" t="e">
        <f t="shared" si="193"/>
        <v>#N/A</v>
      </c>
      <c r="O1605" s="11" t="e">
        <f t="shared" si="194"/>
        <v>#N/A</v>
      </c>
      <c r="P1605" s="11" t="e">
        <f t="shared" si="195"/>
        <v>#N/A</v>
      </c>
      <c r="Q1605" s="11" t="e">
        <f t="shared" si="196"/>
        <v>#N/A</v>
      </c>
      <c r="R1605" s="11" t="e">
        <f t="shared" ca="1" si="197"/>
        <v>#N/A</v>
      </c>
    </row>
    <row r="1606" spans="12:18" ht="18.75" customHeight="1">
      <c r="L1606" s="3" t="e">
        <f t="shared" si="191"/>
        <v>#N/A</v>
      </c>
      <c r="M1606" s="3" t="e">
        <f t="shared" si="192"/>
        <v>#N/A</v>
      </c>
      <c r="N1606" s="11" t="e">
        <f t="shared" si="193"/>
        <v>#N/A</v>
      </c>
      <c r="O1606" s="11" t="e">
        <f t="shared" si="194"/>
        <v>#N/A</v>
      </c>
      <c r="P1606" s="11" t="e">
        <f t="shared" si="195"/>
        <v>#N/A</v>
      </c>
      <c r="Q1606" s="11" t="e">
        <f t="shared" si="196"/>
        <v>#N/A</v>
      </c>
      <c r="R1606" s="11" t="e">
        <f t="shared" ca="1" si="197"/>
        <v>#N/A</v>
      </c>
    </row>
    <row r="1607" spans="12:18" ht="18.75" customHeight="1">
      <c r="L1607" s="3" t="e">
        <f t="shared" si="191"/>
        <v>#N/A</v>
      </c>
      <c r="M1607" s="3" t="e">
        <f t="shared" si="192"/>
        <v>#N/A</v>
      </c>
      <c r="N1607" s="11" t="e">
        <f t="shared" si="193"/>
        <v>#N/A</v>
      </c>
      <c r="O1607" s="11" t="e">
        <f t="shared" si="194"/>
        <v>#N/A</v>
      </c>
      <c r="P1607" s="11" t="e">
        <f t="shared" si="195"/>
        <v>#N/A</v>
      </c>
      <c r="Q1607" s="11" t="e">
        <f t="shared" si="196"/>
        <v>#N/A</v>
      </c>
      <c r="R1607" s="11" t="e">
        <f t="shared" ca="1" si="197"/>
        <v>#N/A</v>
      </c>
    </row>
    <row r="1608" spans="12:18" ht="18.75" customHeight="1">
      <c r="L1608" s="3" t="e">
        <f t="shared" si="191"/>
        <v>#N/A</v>
      </c>
      <c r="M1608" s="3" t="e">
        <f t="shared" si="192"/>
        <v>#N/A</v>
      </c>
      <c r="N1608" s="11" t="e">
        <f t="shared" si="193"/>
        <v>#N/A</v>
      </c>
      <c r="O1608" s="11" t="e">
        <f t="shared" si="194"/>
        <v>#N/A</v>
      </c>
      <c r="P1608" s="11" t="e">
        <f t="shared" si="195"/>
        <v>#N/A</v>
      </c>
      <c r="Q1608" s="11" t="e">
        <f t="shared" si="196"/>
        <v>#N/A</v>
      </c>
      <c r="R1608" s="11" t="e">
        <f t="shared" ca="1" si="197"/>
        <v>#N/A</v>
      </c>
    </row>
    <row r="1609" spans="12:18" ht="18.75" customHeight="1">
      <c r="L1609" s="3" t="e">
        <f t="shared" si="191"/>
        <v>#N/A</v>
      </c>
      <c r="M1609" s="3" t="e">
        <f t="shared" si="192"/>
        <v>#N/A</v>
      </c>
      <c r="N1609" s="11" t="e">
        <f t="shared" si="193"/>
        <v>#N/A</v>
      </c>
      <c r="O1609" s="11" t="e">
        <f t="shared" si="194"/>
        <v>#N/A</v>
      </c>
      <c r="P1609" s="11" t="e">
        <f t="shared" si="195"/>
        <v>#N/A</v>
      </c>
      <c r="Q1609" s="11" t="e">
        <f t="shared" si="196"/>
        <v>#N/A</v>
      </c>
      <c r="R1609" s="11" t="e">
        <f t="shared" ca="1" si="197"/>
        <v>#N/A</v>
      </c>
    </row>
    <row r="1610" spans="12:18" ht="18.75" customHeight="1">
      <c r="L1610" s="3" t="e">
        <f t="shared" si="191"/>
        <v>#N/A</v>
      </c>
      <c r="M1610" s="3" t="e">
        <f t="shared" si="192"/>
        <v>#N/A</v>
      </c>
      <c r="N1610" s="11" t="e">
        <f t="shared" si="193"/>
        <v>#N/A</v>
      </c>
      <c r="O1610" s="11" t="e">
        <f t="shared" si="194"/>
        <v>#N/A</v>
      </c>
      <c r="P1610" s="11" t="e">
        <f t="shared" si="195"/>
        <v>#N/A</v>
      </c>
      <c r="Q1610" s="11" t="e">
        <f t="shared" si="196"/>
        <v>#N/A</v>
      </c>
      <c r="R1610" s="11" t="e">
        <f t="shared" ca="1" si="197"/>
        <v>#N/A</v>
      </c>
    </row>
    <row r="1611" spans="12:18" ht="18.75" customHeight="1">
      <c r="L1611" s="3" t="e">
        <f t="shared" si="191"/>
        <v>#N/A</v>
      </c>
      <c r="M1611" s="3" t="e">
        <f t="shared" si="192"/>
        <v>#N/A</v>
      </c>
      <c r="N1611" s="11" t="e">
        <f t="shared" si="193"/>
        <v>#N/A</v>
      </c>
      <c r="O1611" s="11" t="e">
        <f t="shared" si="194"/>
        <v>#N/A</v>
      </c>
      <c r="P1611" s="11" t="e">
        <f t="shared" si="195"/>
        <v>#N/A</v>
      </c>
      <c r="Q1611" s="11" t="e">
        <f t="shared" si="196"/>
        <v>#N/A</v>
      </c>
      <c r="R1611" s="11" t="e">
        <f t="shared" ca="1" si="197"/>
        <v>#N/A</v>
      </c>
    </row>
    <row r="1612" spans="12:18" ht="18.75" customHeight="1">
      <c r="L1612" s="3" t="e">
        <f t="shared" si="191"/>
        <v>#N/A</v>
      </c>
      <c r="M1612" s="3" t="e">
        <f t="shared" si="192"/>
        <v>#N/A</v>
      </c>
      <c r="N1612" s="11" t="e">
        <f t="shared" si="193"/>
        <v>#N/A</v>
      </c>
      <c r="O1612" s="11" t="e">
        <f t="shared" si="194"/>
        <v>#N/A</v>
      </c>
      <c r="P1612" s="11" t="e">
        <f t="shared" si="195"/>
        <v>#N/A</v>
      </c>
      <c r="Q1612" s="11" t="e">
        <f t="shared" si="196"/>
        <v>#N/A</v>
      </c>
      <c r="R1612" s="11" t="e">
        <f t="shared" ca="1" si="197"/>
        <v>#N/A</v>
      </c>
    </row>
    <row r="1613" spans="12:18" ht="18.75" customHeight="1">
      <c r="L1613" s="3" t="e">
        <f t="shared" si="191"/>
        <v>#N/A</v>
      </c>
      <c r="M1613" s="3" t="e">
        <f t="shared" si="192"/>
        <v>#N/A</v>
      </c>
      <c r="N1613" s="11" t="e">
        <f t="shared" si="193"/>
        <v>#N/A</v>
      </c>
      <c r="O1613" s="11" t="e">
        <f t="shared" si="194"/>
        <v>#N/A</v>
      </c>
      <c r="P1613" s="11" t="e">
        <f t="shared" si="195"/>
        <v>#N/A</v>
      </c>
      <c r="Q1613" s="11" t="e">
        <f t="shared" si="196"/>
        <v>#N/A</v>
      </c>
      <c r="R1613" s="11" t="e">
        <f t="shared" ca="1" si="197"/>
        <v>#N/A</v>
      </c>
    </row>
    <row r="1614" spans="12:18" ht="18.75" customHeight="1">
      <c r="L1614" s="3" t="e">
        <f t="shared" si="191"/>
        <v>#N/A</v>
      </c>
      <c r="M1614" s="3" t="e">
        <f t="shared" si="192"/>
        <v>#N/A</v>
      </c>
      <c r="N1614" s="11" t="e">
        <f t="shared" si="193"/>
        <v>#N/A</v>
      </c>
      <c r="O1614" s="11" t="e">
        <f t="shared" si="194"/>
        <v>#N/A</v>
      </c>
      <c r="P1614" s="11" t="e">
        <f t="shared" si="195"/>
        <v>#N/A</v>
      </c>
      <c r="Q1614" s="11" t="e">
        <f t="shared" si="196"/>
        <v>#N/A</v>
      </c>
      <c r="R1614" s="11" t="e">
        <f t="shared" ca="1" si="197"/>
        <v>#N/A</v>
      </c>
    </row>
    <row r="1615" spans="12:18" ht="18.75" customHeight="1">
      <c r="L1615" s="3" t="e">
        <f t="shared" si="191"/>
        <v>#N/A</v>
      </c>
      <c r="M1615" s="3" t="e">
        <f t="shared" si="192"/>
        <v>#N/A</v>
      </c>
      <c r="N1615" s="11" t="e">
        <f t="shared" si="193"/>
        <v>#N/A</v>
      </c>
      <c r="O1615" s="11" t="e">
        <f t="shared" si="194"/>
        <v>#N/A</v>
      </c>
      <c r="P1615" s="11" t="e">
        <f t="shared" si="195"/>
        <v>#N/A</v>
      </c>
      <c r="Q1615" s="11" t="e">
        <f t="shared" si="196"/>
        <v>#N/A</v>
      </c>
      <c r="R1615" s="11" t="e">
        <f t="shared" ca="1" si="197"/>
        <v>#N/A</v>
      </c>
    </row>
    <row r="1616" spans="12:18" ht="18.75" customHeight="1">
      <c r="L1616" s="3" t="e">
        <f t="shared" si="191"/>
        <v>#N/A</v>
      </c>
      <c r="M1616" s="3" t="e">
        <f t="shared" si="192"/>
        <v>#N/A</v>
      </c>
      <c r="N1616" s="11" t="e">
        <f t="shared" si="193"/>
        <v>#N/A</v>
      </c>
      <c r="O1616" s="11" t="e">
        <f t="shared" si="194"/>
        <v>#N/A</v>
      </c>
      <c r="P1616" s="11" t="e">
        <f t="shared" si="195"/>
        <v>#N/A</v>
      </c>
      <c r="Q1616" s="11" t="e">
        <f t="shared" si="196"/>
        <v>#N/A</v>
      </c>
      <c r="R1616" s="11" t="e">
        <f t="shared" ca="1" si="197"/>
        <v>#N/A</v>
      </c>
    </row>
    <row r="1617" spans="12:18" ht="18.75" customHeight="1">
      <c r="L1617" s="3" t="e">
        <f t="shared" si="191"/>
        <v>#N/A</v>
      </c>
      <c r="M1617" s="3" t="e">
        <f t="shared" si="192"/>
        <v>#N/A</v>
      </c>
      <c r="N1617" s="11" t="e">
        <f t="shared" si="193"/>
        <v>#N/A</v>
      </c>
      <c r="O1617" s="11" t="e">
        <f t="shared" si="194"/>
        <v>#N/A</v>
      </c>
      <c r="P1617" s="11" t="e">
        <f t="shared" si="195"/>
        <v>#N/A</v>
      </c>
      <c r="Q1617" s="11" t="e">
        <f t="shared" si="196"/>
        <v>#N/A</v>
      </c>
      <c r="R1617" s="11" t="e">
        <f t="shared" ca="1" si="197"/>
        <v>#N/A</v>
      </c>
    </row>
    <row r="1618" spans="12:18" ht="18.75" customHeight="1">
      <c r="L1618" s="3" t="e">
        <f t="shared" si="191"/>
        <v>#N/A</v>
      </c>
      <c r="M1618" s="3" t="e">
        <f t="shared" si="192"/>
        <v>#N/A</v>
      </c>
      <c r="N1618" s="11" t="e">
        <f t="shared" si="193"/>
        <v>#N/A</v>
      </c>
      <c r="O1618" s="11" t="e">
        <f t="shared" si="194"/>
        <v>#N/A</v>
      </c>
      <c r="P1618" s="11" t="e">
        <f t="shared" si="195"/>
        <v>#N/A</v>
      </c>
      <c r="Q1618" s="11" t="e">
        <f t="shared" si="196"/>
        <v>#N/A</v>
      </c>
      <c r="R1618" s="11" t="e">
        <f t="shared" ca="1" si="197"/>
        <v>#N/A</v>
      </c>
    </row>
    <row r="1619" spans="12:18" ht="18.75" customHeight="1">
      <c r="L1619" s="3" t="e">
        <f t="shared" si="191"/>
        <v>#N/A</v>
      </c>
      <c r="M1619" s="3" t="e">
        <f t="shared" si="192"/>
        <v>#N/A</v>
      </c>
      <c r="N1619" s="11" t="e">
        <f t="shared" si="193"/>
        <v>#N/A</v>
      </c>
      <c r="O1619" s="11" t="e">
        <f t="shared" si="194"/>
        <v>#N/A</v>
      </c>
      <c r="P1619" s="11" t="e">
        <f t="shared" si="195"/>
        <v>#N/A</v>
      </c>
      <c r="Q1619" s="11" t="e">
        <f t="shared" si="196"/>
        <v>#N/A</v>
      </c>
      <c r="R1619" s="11" t="e">
        <f t="shared" ca="1" si="197"/>
        <v>#N/A</v>
      </c>
    </row>
    <row r="1620" spans="12:18" ht="18.75" customHeight="1">
      <c r="L1620" s="3" t="e">
        <f t="shared" si="191"/>
        <v>#N/A</v>
      </c>
      <c r="M1620" s="3" t="e">
        <f t="shared" si="192"/>
        <v>#N/A</v>
      </c>
      <c r="N1620" s="11" t="e">
        <f t="shared" si="193"/>
        <v>#N/A</v>
      </c>
      <c r="O1620" s="11" t="e">
        <f t="shared" si="194"/>
        <v>#N/A</v>
      </c>
      <c r="P1620" s="11" t="e">
        <f t="shared" si="195"/>
        <v>#N/A</v>
      </c>
      <c r="Q1620" s="11" t="e">
        <f t="shared" si="196"/>
        <v>#N/A</v>
      </c>
      <c r="R1620" s="11" t="e">
        <f t="shared" ca="1" si="197"/>
        <v>#N/A</v>
      </c>
    </row>
    <row r="1621" spans="12:18" ht="18.75" customHeight="1">
      <c r="L1621" s="3" t="e">
        <f t="shared" si="191"/>
        <v>#N/A</v>
      </c>
      <c r="M1621" s="3" t="e">
        <f t="shared" si="192"/>
        <v>#N/A</v>
      </c>
      <c r="N1621" s="11" t="e">
        <f t="shared" si="193"/>
        <v>#N/A</v>
      </c>
      <c r="O1621" s="11" t="e">
        <f t="shared" si="194"/>
        <v>#N/A</v>
      </c>
      <c r="P1621" s="11" t="e">
        <f t="shared" si="195"/>
        <v>#N/A</v>
      </c>
      <c r="Q1621" s="11" t="e">
        <f t="shared" si="196"/>
        <v>#N/A</v>
      </c>
      <c r="R1621" s="11" t="e">
        <f t="shared" ca="1" si="197"/>
        <v>#N/A</v>
      </c>
    </row>
    <row r="1622" spans="12:18" ht="18.75" customHeight="1">
      <c r="L1622" s="3" t="e">
        <f t="shared" si="191"/>
        <v>#N/A</v>
      </c>
      <c r="M1622" s="3" t="e">
        <f t="shared" si="192"/>
        <v>#N/A</v>
      </c>
      <c r="N1622" s="11" t="e">
        <f t="shared" si="193"/>
        <v>#N/A</v>
      </c>
      <c r="O1622" s="11" t="e">
        <f t="shared" si="194"/>
        <v>#N/A</v>
      </c>
      <c r="P1622" s="11" t="e">
        <f t="shared" si="195"/>
        <v>#N/A</v>
      </c>
      <c r="Q1622" s="11" t="e">
        <f t="shared" si="196"/>
        <v>#N/A</v>
      </c>
      <c r="R1622" s="11" t="e">
        <f t="shared" ca="1" si="197"/>
        <v>#N/A</v>
      </c>
    </row>
    <row r="1623" spans="12:18" ht="18.75" customHeight="1">
      <c r="L1623" s="3" t="e">
        <f t="shared" si="191"/>
        <v>#N/A</v>
      </c>
      <c r="M1623" s="3" t="e">
        <f t="shared" si="192"/>
        <v>#N/A</v>
      </c>
      <c r="N1623" s="11" t="e">
        <f t="shared" si="193"/>
        <v>#N/A</v>
      </c>
      <c r="O1623" s="11" t="e">
        <f t="shared" si="194"/>
        <v>#N/A</v>
      </c>
      <c r="P1623" s="11" t="e">
        <f t="shared" si="195"/>
        <v>#N/A</v>
      </c>
      <c r="Q1623" s="11" t="e">
        <f t="shared" si="196"/>
        <v>#N/A</v>
      </c>
      <c r="R1623" s="11" t="e">
        <f t="shared" ca="1" si="197"/>
        <v>#N/A</v>
      </c>
    </row>
    <row r="1624" spans="12:18" ht="18.75" customHeight="1">
      <c r="L1624" s="3" t="e">
        <f t="shared" si="191"/>
        <v>#N/A</v>
      </c>
      <c r="M1624" s="3" t="e">
        <f t="shared" si="192"/>
        <v>#N/A</v>
      </c>
      <c r="N1624" s="11" t="e">
        <f t="shared" si="193"/>
        <v>#N/A</v>
      </c>
      <c r="O1624" s="11" t="e">
        <f t="shared" si="194"/>
        <v>#N/A</v>
      </c>
      <c r="P1624" s="11" t="e">
        <f t="shared" si="195"/>
        <v>#N/A</v>
      </c>
      <c r="Q1624" s="11" t="e">
        <f t="shared" si="196"/>
        <v>#N/A</v>
      </c>
      <c r="R1624" s="11" t="e">
        <f t="shared" ca="1" si="197"/>
        <v>#N/A</v>
      </c>
    </row>
    <row r="1625" spans="12:18" ht="18.75" customHeight="1">
      <c r="L1625" s="3" t="e">
        <f t="shared" si="191"/>
        <v>#N/A</v>
      </c>
      <c r="M1625" s="3" t="e">
        <f t="shared" si="192"/>
        <v>#N/A</v>
      </c>
      <c r="N1625" s="11" t="e">
        <f t="shared" si="193"/>
        <v>#N/A</v>
      </c>
      <c r="O1625" s="11" t="e">
        <f t="shared" si="194"/>
        <v>#N/A</v>
      </c>
      <c r="P1625" s="11" t="e">
        <f t="shared" si="195"/>
        <v>#N/A</v>
      </c>
      <c r="Q1625" s="11" t="e">
        <f t="shared" si="196"/>
        <v>#N/A</v>
      </c>
      <c r="R1625" s="11" t="e">
        <f t="shared" ca="1" si="197"/>
        <v>#N/A</v>
      </c>
    </row>
    <row r="1626" spans="12:18" ht="18.75" customHeight="1">
      <c r="L1626" s="3" t="e">
        <f t="shared" si="191"/>
        <v>#N/A</v>
      </c>
      <c r="M1626" s="3" t="e">
        <f t="shared" si="192"/>
        <v>#N/A</v>
      </c>
      <c r="N1626" s="11" t="e">
        <f t="shared" si="193"/>
        <v>#N/A</v>
      </c>
      <c r="O1626" s="11" t="e">
        <f t="shared" si="194"/>
        <v>#N/A</v>
      </c>
      <c r="P1626" s="11" t="e">
        <f t="shared" si="195"/>
        <v>#N/A</v>
      </c>
      <c r="Q1626" s="11" t="e">
        <f t="shared" si="196"/>
        <v>#N/A</v>
      </c>
      <c r="R1626" s="11" t="e">
        <f t="shared" ca="1" si="197"/>
        <v>#N/A</v>
      </c>
    </row>
    <row r="1627" spans="12:18" ht="18.75" customHeight="1">
      <c r="L1627" s="3" t="e">
        <f t="shared" si="191"/>
        <v>#N/A</v>
      </c>
      <c r="M1627" s="3" t="e">
        <f t="shared" si="192"/>
        <v>#N/A</v>
      </c>
      <c r="N1627" s="11" t="e">
        <f t="shared" si="193"/>
        <v>#N/A</v>
      </c>
      <c r="O1627" s="11" t="e">
        <f t="shared" si="194"/>
        <v>#N/A</v>
      </c>
      <c r="P1627" s="11" t="e">
        <f t="shared" si="195"/>
        <v>#N/A</v>
      </c>
      <c r="Q1627" s="11" t="e">
        <f t="shared" si="196"/>
        <v>#N/A</v>
      </c>
      <c r="R1627" s="11" t="e">
        <f t="shared" ca="1" si="197"/>
        <v>#N/A</v>
      </c>
    </row>
    <row r="1628" spans="12:18" ht="18.75" customHeight="1">
      <c r="L1628" s="3" t="e">
        <f t="shared" ref="L1628:L1691" si="198">IF(B1628="",NA(),ROUNDUP(B1628/J$5,0))</f>
        <v>#N/A</v>
      </c>
      <c r="M1628" s="3" t="e">
        <f t="shared" ref="M1628:M1691" si="199">IF(OR(B1628&gt;J$7,B1628=""),NA(),B1628)</f>
        <v>#N/A</v>
      </c>
      <c r="N1628" s="11" t="e">
        <f t="shared" ref="N1628:N1691" si="200">(M1628-1)*J$5+1</f>
        <v>#N/A</v>
      </c>
      <c r="O1628" s="11" t="e">
        <f t="shared" ref="O1628:O1691" si="201">M1628*J$5</f>
        <v>#N/A</v>
      </c>
      <c r="P1628" s="11" t="e">
        <f t="shared" ref="P1628:P1691" si="202">(N1628+O1628)/2*G$5+G$6</f>
        <v>#N/A</v>
      </c>
      <c r="Q1628" s="11" t="e">
        <f t="shared" ref="Q1628:Q1691" si="203">IF(J$6="B",M1628,P1628)</f>
        <v>#N/A</v>
      </c>
      <c r="R1628" s="11" t="e">
        <f t="shared" ref="R1628:R1691" ca="1" si="204">SUM(OFFSET(INDIRECT("C"&amp;TEXT(5+(M1628-1)*J$5,"#")),0,0,J$5,1))</f>
        <v>#N/A</v>
      </c>
    </row>
    <row r="1629" spans="12:18" ht="18.75" customHeight="1">
      <c r="L1629" s="3" t="e">
        <f t="shared" si="198"/>
        <v>#N/A</v>
      </c>
      <c r="M1629" s="3" t="e">
        <f t="shared" si="199"/>
        <v>#N/A</v>
      </c>
      <c r="N1629" s="11" t="e">
        <f t="shared" si="200"/>
        <v>#N/A</v>
      </c>
      <c r="O1629" s="11" t="e">
        <f t="shared" si="201"/>
        <v>#N/A</v>
      </c>
      <c r="P1629" s="11" t="e">
        <f t="shared" si="202"/>
        <v>#N/A</v>
      </c>
      <c r="Q1629" s="11" t="e">
        <f t="shared" si="203"/>
        <v>#N/A</v>
      </c>
      <c r="R1629" s="11" t="e">
        <f t="shared" ca="1" si="204"/>
        <v>#N/A</v>
      </c>
    </row>
    <row r="1630" spans="12:18" ht="18.75" customHeight="1">
      <c r="L1630" s="3" t="e">
        <f t="shared" si="198"/>
        <v>#N/A</v>
      </c>
      <c r="M1630" s="3" t="e">
        <f t="shared" si="199"/>
        <v>#N/A</v>
      </c>
      <c r="N1630" s="11" t="e">
        <f t="shared" si="200"/>
        <v>#N/A</v>
      </c>
      <c r="O1630" s="11" t="e">
        <f t="shared" si="201"/>
        <v>#N/A</v>
      </c>
      <c r="P1630" s="11" t="e">
        <f t="shared" si="202"/>
        <v>#N/A</v>
      </c>
      <c r="Q1630" s="11" t="e">
        <f t="shared" si="203"/>
        <v>#N/A</v>
      </c>
      <c r="R1630" s="11" t="e">
        <f t="shared" ca="1" si="204"/>
        <v>#N/A</v>
      </c>
    </row>
    <row r="1631" spans="12:18" ht="18.75" customHeight="1">
      <c r="L1631" s="3" t="e">
        <f t="shared" si="198"/>
        <v>#N/A</v>
      </c>
      <c r="M1631" s="3" t="e">
        <f t="shared" si="199"/>
        <v>#N/A</v>
      </c>
      <c r="N1631" s="11" t="e">
        <f t="shared" si="200"/>
        <v>#N/A</v>
      </c>
      <c r="O1631" s="11" t="e">
        <f t="shared" si="201"/>
        <v>#N/A</v>
      </c>
      <c r="P1631" s="11" t="e">
        <f t="shared" si="202"/>
        <v>#N/A</v>
      </c>
      <c r="Q1631" s="11" t="e">
        <f t="shared" si="203"/>
        <v>#N/A</v>
      </c>
      <c r="R1631" s="11" t="e">
        <f t="shared" ca="1" si="204"/>
        <v>#N/A</v>
      </c>
    </row>
    <row r="1632" spans="12:18" ht="18.75" customHeight="1">
      <c r="L1632" s="3" t="e">
        <f t="shared" si="198"/>
        <v>#N/A</v>
      </c>
      <c r="M1632" s="3" t="e">
        <f t="shared" si="199"/>
        <v>#N/A</v>
      </c>
      <c r="N1632" s="11" t="e">
        <f t="shared" si="200"/>
        <v>#N/A</v>
      </c>
      <c r="O1632" s="11" t="e">
        <f t="shared" si="201"/>
        <v>#N/A</v>
      </c>
      <c r="P1632" s="11" t="e">
        <f t="shared" si="202"/>
        <v>#N/A</v>
      </c>
      <c r="Q1632" s="11" t="e">
        <f t="shared" si="203"/>
        <v>#N/A</v>
      </c>
      <c r="R1632" s="11" t="e">
        <f t="shared" ca="1" si="204"/>
        <v>#N/A</v>
      </c>
    </row>
    <row r="1633" spans="12:18" ht="18.75" customHeight="1">
      <c r="L1633" s="3" t="e">
        <f t="shared" si="198"/>
        <v>#N/A</v>
      </c>
      <c r="M1633" s="3" t="e">
        <f t="shared" si="199"/>
        <v>#N/A</v>
      </c>
      <c r="N1633" s="11" t="e">
        <f t="shared" si="200"/>
        <v>#N/A</v>
      </c>
      <c r="O1633" s="11" t="e">
        <f t="shared" si="201"/>
        <v>#N/A</v>
      </c>
      <c r="P1633" s="11" t="e">
        <f t="shared" si="202"/>
        <v>#N/A</v>
      </c>
      <c r="Q1633" s="11" t="e">
        <f t="shared" si="203"/>
        <v>#N/A</v>
      </c>
      <c r="R1633" s="11" t="e">
        <f t="shared" ca="1" si="204"/>
        <v>#N/A</v>
      </c>
    </row>
    <row r="1634" spans="12:18" ht="18.75" customHeight="1">
      <c r="L1634" s="3" t="e">
        <f t="shared" si="198"/>
        <v>#N/A</v>
      </c>
      <c r="M1634" s="3" t="e">
        <f t="shared" si="199"/>
        <v>#N/A</v>
      </c>
      <c r="N1634" s="11" t="e">
        <f t="shared" si="200"/>
        <v>#N/A</v>
      </c>
      <c r="O1634" s="11" t="e">
        <f t="shared" si="201"/>
        <v>#N/A</v>
      </c>
      <c r="P1634" s="11" t="e">
        <f t="shared" si="202"/>
        <v>#N/A</v>
      </c>
      <c r="Q1634" s="11" t="e">
        <f t="shared" si="203"/>
        <v>#N/A</v>
      </c>
      <c r="R1634" s="11" t="e">
        <f t="shared" ca="1" si="204"/>
        <v>#N/A</v>
      </c>
    </row>
    <row r="1635" spans="12:18" ht="18.75" customHeight="1">
      <c r="L1635" s="3" t="e">
        <f t="shared" si="198"/>
        <v>#N/A</v>
      </c>
      <c r="M1635" s="3" t="e">
        <f t="shared" si="199"/>
        <v>#N/A</v>
      </c>
      <c r="N1635" s="11" t="e">
        <f t="shared" si="200"/>
        <v>#N/A</v>
      </c>
      <c r="O1635" s="11" t="e">
        <f t="shared" si="201"/>
        <v>#N/A</v>
      </c>
      <c r="P1635" s="11" t="e">
        <f t="shared" si="202"/>
        <v>#N/A</v>
      </c>
      <c r="Q1635" s="11" t="e">
        <f t="shared" si="203"/>
        <v>#N/A</v>
      </c>
      <c r="R1635" s="11" t="e">
        <f t="shared" ca="1" si="204"/>
        <v>#N/A</v>
      </c>
    </row>
    <row r="1636" spans="12:18" ht="18.75" customHeight="1">
      <c r="L1636" s="3" t="e">
        <f t="shared" si="198"/>
        <v>#N/A</v>
      </c>
      <c r="M1636" s="3" t="e">
        <f t="shared" si="199"/>
        <v>#N/A</v>
      </c>
      <c r="N1636" s="11" t="e">
        <f t="shared" si="200"/>
        <v>#N/A</v>
      </c>
      <c r="O1636" s="11" t="e">
        <f t="shared" si="201"/>
        <v>#N/A</v>
      </c>
      <c r="P1636" s="11" t="e">
        <f t="shared" si="202"/>
        <v>#N/A</v>
      </c>
      <c r="Q1636" s="11" t="e">
        <f t="shared" si="203"/>
        <v>#N/A</v>
      </c>
      <c r="R1636" s="11" t="e">
        <f t="shared" ca="1" si="204"/>
        <v>#N/A</v>
      </c>
    </row>
    <row r="1637" spans="12:18" ht="18.75" customHeight="1">
      <c r="L1637" s="3" t="e">
        <f t="shared" si="198"/>
        <v>#N/A</v>
      </c>
      <c r="M1637" s="3" t="e">
        <f t="shared" si="199"/>
        <v>#N/A</v>
      </c>
      <c r="N1637" s="11" t="e">
        <f t="shared" si="200"/>
        <v>#N/A</v>
      </c>
      <c r="O1637" s="11" t="e">
        <f t="shared" si="201"/>
        <v>#N/A</v>
      </c>
      <c r="P1637" s="11" t="e">
        <f t="shared" si="202"/>
        <v>#N/A</v>
      </c>
      <c r="Q1637" s="11" t="e">
        <f t="shared" si="203"/>
        <v>#N/A</v>
      </c>
      <c r="R1637" s="11" t="e">
        <f t="shared" ca="1" si="204"/>
        <v>#N/A</v>
      </c>
    </row>
    <row r="1638" spans="12:18" ht="18.75" customHeight="1">
      <c r="L1638" s="3" t="e">
        <f t="shared" si="198"/>
        <v>#N/A</v>
      </c>
      <c r="M1638" s="3" t="e">
        <f t="shared" si="199"/>
        <v>#N/A</v>
      </c>
      <c r="N1638" s="11" t="e">
        <f t="shared" si="200"/>
        <v>#N/A</v>
      </c>
      <c r="O1638" s="11" t="e">
        <f t="shared" si="201"/>
        <v>#N/A</v>
      </c>
      <c r="P1638" s="11" t="e">
        <f t="shared" si="202"/>
        <v>#N/A</v>
      </c>
      <c r="Q1638" s="11" t="e">
        <f t="shared" si="203"/>
        <v>#N/A</v>
      </c>
      <c r="R1638" s="11" t="e">
        <f t="shared" ca="1" si="204"/>
        <v>#N/A</v>
      </c>
    </row>
    <row r="1639" spans="12:18" ht="18.75" customHeight="1">
      <c r="L1639" s="3" t="e">
        <f t="shared" si="198"/>
        <v>#N/A</v>
      </c>
      <c r="M1639" s="3" t="e">
        <f t="shared" si="199"/>
        <v>#N/A</v>
      </c>
      <c r="N1639" s="11" t="e">
        <f t="shared" si="200"/>
        <v>#N/A</v>
      </c>
      <c r="O1639" s="11" t="e">
        <f t="shared" si="201"/>
        <v>#N/A</v>
      </c>
      <c r="P1639" s="11" t="e">
        <f t="shared" si="202"/>
        <v>#N/A</v>
      </c>
      <c r="Q1639" s="11" t="e">
        <f t="shared" si="203"/>
        <v>#N/A</v>
      </c>
      <c r="R1639" s="11" t="e">
        <f t="shared" ca="1" si="204"/>
        <v>#N/A</v>
      </c>
    </row>
    <row r="1640" spans="12:18" ht="18.75" customHeight="1">
      <c r="L1640" s="3" t="e">
        <f t="shared" si="198"/>
        <v>#N/A</v>
      </c>
      <c r="M1640" s="3" t="e">
        <f t="shared" si="199"/>
        <v>#N/A</v>
      </c>
      <c r="N1640" s="11" t="e">
        <f t="shared" si="200"/>
        <v>#N/A</v>
      </c>
      <c r="O1640" s="11" t="e">
        <f t="shared" si="201"/>
        <v>#N/A</v>
      </c>
      <c r="P1640" s="11" t="e">
        <f t="shared" si="202"/>
        <v>#N/A</v>
      </c>
      <c r="Q1640" s="11" t="e">
        <f t="shared" si="203"/>
        <v>#N/A</v>
      </c>
      <c r="R1640" s="11" t="e">
        <f t="shared" ca="1" si="204"/>
        <v>#N/A</v>
      </c>
    </row>
    <row r="1641" spans="12:18" ht="18.75" customHeight="1">
      <c r="L1641" s="3" t="e">
        <f t="shared" si="198"/>
        <v>#N/A</v>
      </c>
      <c r="M1641" s="3" t="e">
        <f t="shared" si="199"/>
        <v>#N/A</v>
      </c>
      <c r="N1641" s="11" t="e">
        <f t="shared" si="200"/>
        <v>#N/A</v>
      </c>
      <c r="O1641" s="11" t="e">
        <f t="shared" si="201"/>
        <v>#N/A</v>
      </c>
      <c r="P1641" s="11" t="e">
        <f t="shared" si="202"/>
        <v>#N/A</v>
      </c>
      <c r="Q1641" s="11" t="e">
        <f t="shared" si="203"/>
        <v>#N/A</v>
      </c>
      <c r="R1641" s="11" t="e">
        <f t="shared" ca="1" si="204"/>
        <v>#N/A</v>
      </c>
    </row>
    <row r="1642" spans="12:18" ht="18.75" customHeight="1">
      <c r="L1642" s="3" t="e">
        <f t="shared" si="198"/>
        <v>#N/A</v>
      </c>
      <c r="M1642" s="3" t="e">
        <f t="shared" si="199"/>
        <v>#N/A</v>
      </c>
      <c r="N1642" s="11" t="e">
        <f t="shared" si="200"/>
        <v>#N/A</v>
      </c>
      <c r="O1642" s="11" t="e">
        <f t="shared" si="201"/>
        <v>#N/A</v>
      </c>
      <c r="P1642" s="11" t="e">
        <f t="shared" si="202"/>
        <v>#N/A</v>
      </c>
      <c r="Q1642" s="11" t="e">
        <f t="shared" si="203"/>
        <v>#N/A</v>
      </c>
      <c r="R1642" s="11" t="e">
        <f t="shared" ca="1" si="204"/>
        <v>#N/A</v>
      </c>
    </row>
    <row r="1643" spans="12:18" ht="18.75" customHeight="1">
      <c r="L1643" s="3" t="e">
        <f t="shared" si="198"/>
        <v>#N/A</v>
      </c>
      <c r="M1643" s="3" t="e">
        <f t="shared" si="199"/>
        <v>#N/A</v>
      </c>
      <c r="N1643" s="11" t="e">
        <f t="shared" si="200"/>
        <v>#N/A</v>
      </c>
      <c r="O1643" s="11" t="e">
        <f t="shared" si="201"/>
        <v>#N/A</v>
      </c>
      <c r="P1643" s="11" t="e">
        <f t="shared" si="202"/>
        <v>#N/A</v>
      </c>
      <c r="Q1643" s="11" t="e">
        <f t="shared" si="203"/>
        <v>#N/A</v>
      </c>
      <c r="R1643" s="11" t="e">
        <f t="shared" ca="1" si="204"/>
        <v>#N/A</v>
      </c>
    </row>
    <row r="1644" spans="12:18" ht="18.75" customHeight="1">
      <c r="L1644" s="3" t="e">
        <f t="shared" si="198"/>
        <v>#N/A</v>
      </c>
      <c r="M1644" s="3" t="e">
        <f t="shared" si="199"/>
        <v>#N/A</v>
      </c>
      <c r="N1644" s="11" t="e">
        <f t="shared" si="200"/>
        <v>#N/A</v>
      </c>
      <c r="O1644" s="11" t="e">
        <f t="shared" si="201"/>
        <v>#N/A</v>
      </c>
      <c r="P1644" s="11" t="e">
        <f t="shared" si="202"/>
        <v>#N/A</v>
      </c>
      <c r="Q1644" s="11" t="e">
        <f t="shared" si="203"/>
        <v>#N/A</v>
      </c>
      <c r="R1644" s="11" t="e">
        <f t="shared" ca="1" si="204"/>
        <v>#N/A</v>
      </c>
    </row>
    <row r="1645" spans="12:18" ht="18.75" customHeight="1">
      <c r="L1645" s="3" t="e">
        <f t="shared" si="198"/>
        <v>#N/A</v>
      </c>
      <c r="M1645" s="3" t="e">
        <f t="shared" si="199"/>
        <v>#N/A</v>
      </c>
      <c r="N1645" s="11" t="e">
        <f t="shared" si="200"/>
        <v>#N/A</v>
      </c>
      <c r="O1645" s="11" t="e">
        <f t="shared" si="201"/>
        <v>#N/A</v>
      </c>
      <c r="P1645" s="11" t="e">
        <f t="shared" si="202"/>
        <v>#N/A</v>
      </c>
      <c r="Q1645" s="11" t="e">
        <f t="shared" si="203"/>
        <v>#N/A</v>
      </c>
      <c r="R1645" s="11" t="e">
        <f t="shared" ca="1" si="204"/>
        <v>#N/A</v>
      </c>
    </row>
    <row r="1646" spans="12:18" ht="18.75" customHeight="1">
      <c r="L1646" s="3" t="e">
        <f t="shared" si="198"/>
        <v>#N/A</v>
      </c>
      <c r="M1646" s="3" t="e">
        <f t="shared" si="199"/>
        <v>#N/A</v>
      </c>
      <c r="N1646" s="11" t="e">
        <f t="shared" si="200"/>
        <v>#N/A</v>
      </c>
      <c r="O1646" s="11" t="e">
        <f t="shared" si="201"/>
        <v>#N/A</v>
      </c>
      <c r="P1646" s="11" t="e">
        <f t="shared" si="202"/>
        <v>#N/A</v>
      </c>
      <c r="Q1646" s="11" t="e">
        <f t="shared" si="203"/>
        <v>#N/A</v>
      </c>
      <c r="R1646" s="11" t="e">
        <f t="shared" ca="1" si="204"/>
        <v>#N/A</v>
      </c>
    </row>
    <row r="1647" spans="12:18" ht="18.75" customHeight="1">
      <c r="L1647" s="3" t="e">
        <f t="shared" si="198"/>
        <v>#N/A</v>
      </c>
      <c r="M1647" s="3" t="e">
        <f t="shared" si="199"/>
        <v>#N/A</v>
      </c>
      <c r="N1647" s="11" t="e">
        <f t="shared" si="200"/>
        <v>#N/A</v>
      </c>
      <c r="O1647" s="11" t="e">
        <f t="shared" si="201"/>
        <v>#N/A</v>
      </c>
      <c r="P1647" s="11" t="e">
        <f t="shared" si="202"/>
        <v>#N/A</v>
      </c>
      <c r="Q1647" s="11" t="e">
        <f t="shared" si="203"/>
        <v>#N/A</v>
      </c>
      <c r="R1647" s="11" t="e">
        <f t="shared" ca="1" si="204"/>
        <v>#N/A</v>
      </c>
    </row>
    <row r="1648" spans="12:18" ht="18.75" customHeight="1">
      <c r="L1648" s="3" t="e">
        <f t="shared" si="198"/>
        <v>#N/A</v>
      </c>
      <c r="M1648" s="3" t="e">
        <f t="shared" si="199"/>
        <v>#N/A</v>
      </c>
      <c r="N1648" s="11" t="e">
        <f t="shared" si="200"/>
        <v>#N/A</v>
      </c>
      <c r="O1648" s="11" t="e">
        <f t="shared" si="201"/>
        <v>#N/A</v>
      </c>
      <c r="P1648" s="11" t="e">
        <f t="shared" si="202"/>
        <v>#N/A</v>
      </c>
      <c r="Q1648" s="11" t="e">
        <f t="shared" si="203"/>
        <v>#N/A</v>
      </c>
      <c r="R1648" s="11" t="e">
        <f t="shared" ca="1" si="204"/>
        <v>#N/A</v>
      </c>
    </row>
    <row r="1649" spans="12:18" ht="18.75" customHeight="1">
      <c r="L1649" s="3" t="e">
        <f t="shared" si="198"/>
        <v>#N/A</v>
      </c>
      <c r="M1649" s="3" t="e">
        <f t="shared" si="199"/>
        <v>#N/A</v>
      </c>
      <c r="N1649" s="11" t="e">
        <f t="shared" si="200"/>
        <v>#N/A</v>
      </c>
      <c r="O1649" s="11" t="e">
        <f t="shared" si="201"/>
        <v>#N/A</v>
      </c>
      <c r="P1649" s="11" t="e">
        <f t="shared" si="202"/>
        <v>#N/A</v>
      </c>
      <c r="Q1649" s="11" t="e">
        <f t="shared" si="203"/>
        <v>#N/A</v>
      </c>
      <c r="R1649" s="11" t="e">
        <f t="shared" ca="1" si="204"/>
        <v>#N/A</v>
      </c>
    </row>
    <row r="1650" spans="12:18" ht="18.75" customHeight="1">
      <c r="L1650" s="3" t="e">
        <f t="shared" si="198"/>
        <v>#N/A</v>
      </c>
      <c r="M1650" s="3" t="e">
        <f t="shared" si="199"/>
        <v>#N/A</v>
      </c>
      <c r="N1650" s="11" t="e">
        <f t="shared" si="200"/>
        <v>#N/A</v>
      </c>
      <c r="O1650" s="11" t="e">
        <f t="shared" si="201"/>
        <v>#N/A</v>
      </c>
      <c r="P1650" s="11" t="e">
        <f t="shared" si="202"/>
        <v>#N/A</v>
      </c>
      <c r="Q1650" s="11" t="e">
        <f t="shared" si="203"/>
        <v>#N/A</v>
      </c>
      <c r="R1650" s="11" t="e">
        <f t="shared" ca="1" si="204"/>
        <v>#N/A</v>
      </c>
    </row>
    <row r="1651" spans="12:18" ht="18.75" customHeight="1">
      <c r="L1651" s="3" t="e">
        <f t="shared" si="198"/>
        <v>#N/A</v>
      </c>
      <c r="M1651" s="3" t="e">
        <f t="shared" si="199"/>
        <v>#N/A</v>
      </c>
      <c r="N1651" s="11" t="e">
        <f t="shared" si="200"/>
        <v>#N/A</v>
      </c>
      <c r="O1651" s="11" t="e">
        <f t="shared" si="201"/>
        <v>#N/A</v>
      </c>
      <c r="P1651" s="11" t="e">
        <f t="shared" si="202"/>
        <v>#N/A</v>
      </c>
      <c r="Q1651" s="11" t="e">
        <f t="shared" si="203"/>
        <v>#N/A</v>
      </c>
      <c r="R1651" s="11" t="e">
        <f t="shared" ca="1" si="204"/>
        <v>#N/A</v>
      </c>
    </row>
    <row r="1652" spans="12:18" ht="18.75" customHeight="1">
      <c r="L1652" s="3" t="e">
        <f t="shared" si="198"/>
        <v>#N/A</v>
      </c>
      <c r="M1652" s="3" t="e">
        <f t="shared" si="199"/>
        <v>#N/A</v>
      </c>
      <c r="N1652" s="11" t="e">
        <f t="shared" si="200"/>
        <v>#N/A</v>
      </c>
      <c r="O1652" s="11" t="e">
        <f t="shared" si="201"/>
        <v>#N/A</v>
      </c>
      <c r="P1652" s="11" t="e">
        <f t="shared" si="202"/>
        <v>#N/A</v>
      </c>
      <c r="Q1652" s="11" t="e">
        <f t="shared" si="203"/>
        <v>#N/A</v>
      </c>
      <c r="R1652" s="11" t="e">
        <f t="shared" ca="1" si="204"/>
        <v>#N/A</v>
      </c>
    </row>
    <row r="1653" spans="12:18" ht="18.75" customHeight="1">
      <c r="L1653" s="3" t="e">
        <f t="shared" si="198"/>
        <v>#N/A</v>
      </c>
      <c r="M1653" s="3" t="e">
        <f t="shared" si="199"/>
        <v>#N/A</v>
      </c>
      <c r="N1653" s="11" t="e">
        <f t="shared" si="200"/>
        <v>#N/A</v>
      </c>
      <c r="O1653" s="11" t="e">
        <f t="shared" si="201"/>
        <v>#N/A</v>
      </c>
      <c r="P1653" s="11" t="e">
        <f t="shared" si="202"/>
        <v>#N/A</v>
      </c>
      <c r="Q1653" s="11" t="e">
        <f t="shared" si="203"/>
        <v>#N/A</v>
      </c>
      <c r="R1653" s="11" t="e">
        <f t="shared" ca="1" si="204"/>
        <v>#N/A</v>
      </c>
    </row>
    <row r="1654" spans="12:18" ht="18.75" customHeight="1">
      <c r="L1654" s="3" t="e">
        <f t="shared" si="198"/>
        <v>#N/A</v>
      </c>
      <c r="M1654" s="3" t="e">
        <f t="shared" si="199"/>
        <v>#N/A</v>
      </c>
      <c r="N1654" s="11" t="e">
        <f t="shared" si="200"/>
        <v>#N/A</v>
      </c>
      <c r="O1654" s="11" t="e">
        <f t="shared" si="201"/>
        <v>#N/A</v>
      </c>
      <c r="P1654" s="11" t="e">
        <f t="shared" si="202"/>
        <v>#N/A</v>
      </c>
      <c r="Q1654" s="11" t="e">
        <f t="shared" si="203"/>
        <v>#N/A</v>
      </c>
      <c r="R1654" s="11" t="e">
        <f t="shared" ca="1" si="204"/>
        <v>#N/A</v>
      </c>
    </row>
    <row r="1655" spans="12:18" ht="18.75" customHeight="1">
      <c r="L1655" s="3" t="e">
        <f t="shared" si="198"/>
        <v>#N/A</v>
      </c>
      <c r="M1655" s="3" t="e">
        <f t="shared" si="199"/>
        <v>#N/A</v>
      </c>
      <c r="N1655" s="11" t="e">
        <f t="shared" si="200"/>
        <v>#N/A</v>
      </c>
      <c r="O1655" s="11" t="e">
        <f t="shared" si="201"/>
        <v>#N/A</v>
      </c>
      <c r="P1655" s="11" t="e">
        <f t="shared" si="202"/>
        <v>#N/A</v>
      </c>
      <c r="Q1655" s="11" t="e">
        <f t="shared" si="203"/>
        <v>#N/A</v>
      </c>
      <c r="R1655" s="11" t="e">
        <f t="shared" ca="1" si="204"/>
        <v>#N/A</v>
      </c>
    </row>
    <row r="1656" spans="12:18" ht="18.75" customHeight="1">
      <c r="L1656" s="3" t="e">
        <f t="shared" si="198"/>
        <v>#N/A</v>
      </c>
      <c r="M1656" s="3" t="e">
        <f t="shared" si="199"/>
        <v>#N/A</v>
      </c>
      <c r="N1656" s="11" t="e">
        <f t="shared" si="200"/>
        <v>#N/A</v>
      </c>
      <c r="O1656" s="11" t="e">
        <f t="shared" si="201"/>
        <v>#N/A</v>
      </c>
      <c r="P1656" s="11" t="e">
        <f t="shared" si="202"/>
        <v>#N/A</v>
      </c>
      <c r="Q1656" s="11" t="e">
        <f t="shared" si="203"/>
        <v>#N/A</v>
      </c>
      <c r="R1656" s="11" t="e">
        <f t="shared" ca="1" si="204"/>
        <v>#N/A</v>
      </c>
    </row>
    <row r="1657" spans="12:18" ht="18.75" customHeight="1">
      <c r="L1657" s="3" t="e">
        <f t="shared" si="198"/>
        <v>#N/A</v>
      </c>
      <c r="M1657" s="3" t="e">
        <f t="shared" si="199"/>
        <v>#N/A</v>
      </c>
      <c r="N1657" s="11" t="e">
        <f t="shared" si="200"/>
        <v>#N/A</v>
      </c>
      <c r="O1657" s="11" t="e">
        <f t="shared" si="201"/>
        <v>#N/A</v>
      </c>
      <c r="P1657" s="11" t="e">
        <f t="shared" si="202"/>
        <v>#N/A</v>
      </c>
      <c r="Q1657" s="11" t="e">
        <f t="shared" si="203"/>
        <v>#N/A</v>
      </c>
      <c r="R1657" s="11" t="e">
        <f t="shared" ca="1" si="204"/>
        <v>#N/A</v>
      </c>
    </row>
    <row r="1658" spans="12:18" ht="18.75" customHeight="1">
      <c r="L1658" s="3" t="e">
        <f t="shared" si="198"/>
        <v>#N/A</v>
      </c>
      <c r="M1658" s="3" t="e">
        <f t="shared" si="199"/>
        <v>#N/A</v>
      </c>
      <c r="N1658" s="11" t="e">
        <f t="shared" si="200"/>
        <v>#N/A</v>
      </c>
      <c r="O1658" s="11" t="e">
        <f t="shared" si="201"/>
        <v>#N/A</v>
      </c>
      <c r="P1658" s="11" t="e">
        <f t="shared" si="202"/>
        <v>#N/A</v>
      </c>
      <c r="Q1658" s="11" t="e">
        <f t="shared" si="203"/>
        <v>#N/A</v>
      </c>
      <c r="R1658" s="11" t="e">
        <f t="shared" ca="1" si="204"/>
        <v>#N/A</v>
      </c>
    </row>
    <row r="1659" spans="12:18" ht="18.75" customHeight="1">
      <c r="L1659" s="3" t="e">
        <f t="shared" si="198"/>
        <v>#N/A</v>
      </c>
      <c r="M1659" s="3" t="e">
        <f t="shared" si="199"/>
        <v>#N/A</v>
      </c>
      <c r="N1659" s="11" t="e">
        <f t="shared" si="200"/>
        <v>#N/A</v>
      </c>
      <c r="O1659" s="11" t="e">
        <f t="shared" si="201"/>
        <v>#N/A</v>
      </c>
      <c r="P1659" s="11" t="e">
        <f t="shared" si="202"/>
        <v>#N/A</v>
      </c>
      <c r="Q1659" s="11" t="e">
        <f t="shared" si="203"/>
        <v>#N/A</v>
      </c>
      <c r="R1659" s="11" t="e">
        <f t="shared" ca="1" si="204"/>
        <v>#N/A</v>
      </c>
    </row>
    <row r="1660" spans="12:18" ht="18.75" customHeight="1">
      <c r="L1660" s="3" t="e">
        <f t="shared" si="198"/>
        <v>#N/A</v>
      </c>
      <c r="M1660" s="3" t="e">
        <f t="shared" si="199"/>
        <v>#N/A</v>
      </c>
      <c r="N1660" s="11" t="e">
        <f t="shared" si="200"/>
        <v>#N/A</v>
      </c>
      <c r="O1660" s="11" t="e">
        <f t="shared" si="201"/>
        <v>#N/A</v>
      </c>
      <c r="P1660" s="11" t="e">
        <f t="shared" si="202"/>
        <v>#N/A</v>
      </c>
      <c r="Q1660" s="11" t="e">
        <f t="shared" si="203"/>
        <v>#N/A</v>
      </c>
      <c r="R1660" s="11" t="e">
        <f t="shared" ca="1" si="204"/>
        <v>#N/A</v>
      </c>
    </row>
    <row r="1661" spans="12:18" ht="18.75" customHeight="1">
      <c r="L1661" s="3" t="e">
        <f t="shared" si="198"/>
        <v>#N/A</v>
      </c>
      <c r="M1661" s="3" t="e">
        <f t="shared" si="199"/>
        <v>#N/A</v>
      </c>
      <c r="N1661" s="11" t="e">
        <f t="shared" si="200"/>
        <v>#N/A</v>
      </c>
      <c r="O1661" s="11" t="e">
        <f t="shared" si="201"/>
        <v>#N/A</v>
      </c>
      <c r="P1661" s="11" t="e">
        <f t="shared" si="202"/>
        <v>#N/A</v>
      </c>
      <c r="Q1661" s="11" t="e">
        <f t="shared" si="203"/>
        <v>#N/A</v>
      </c>
      <c r="R1661" s="11" t="e">
        <f t="shared" ca="1" si="204"/>
        <v>#N/A</v>
      </c>
    </row>
    <row r="1662" spans="12:18" ht="18.75" customHeight="1">
      <c r="L1662" s="3" t="e">
        <f t="shared" si="198"/>
        <v>#N/A</v>
      </c>
      <c r="M1662" s="3" t="e">
        <f t="shared" si="199"/>
        <v>#N/A</v>
      </c>
      <c r="N1662" s="11" t="e">
        <f t="shared" si="200"/>
        <v>#N/A</v>
      </c>
      <c r="O1662" s="11" t="e">
        <f t="shared" si="201"/>
        <v>#N/A</v>
      </c>
      <c r="P1662" s="11" t="e">
        <f t="shared" si="202"/>
        <v>#N/A</v>
      </c>
      <c r="Q1662" s="11" t="e">
        <f t="shared" si="203"/>
        <v>#N/A</v>
      </c>
      <c r="R1662" s="11" t="e">
        <f t="shared" ca="1" si="204"/>
        <v>#N/A</v>
      </c>
    </row>
    <row r="1663" spans="12:18" ht="18.75" customHeight="1">
      <c r="L1663" s="3" t="e">
        <f t="shared" si="198"/>
        <v>#N/A</v>
      </c>
      <c r="M1663" s="3" t="e">
        <f t="shared" si="199"/>
        <v>#N/A</v>
      </c>
      <c r="N1663" s="11" t="e">
        <f t="shared" si="200"/>
        <v>#N/A</v>
      </c>
      <c r="O1663" s="11" t="e">
        <f t="shared" si="201"/>
        <v>#N/A</v>
      </c>
      <c r="P1663" s="11" t="e">
        <f t="shared" si="202"/>
        <v>#N/A</v>
      </c>
      <c r="Q1663" s="11" t="e">
        <f t="shared" si="203"/>
        <v>#N/A</v>
      </c>
      <c r="R1663" s="11" t="e">
        <f t="shared" ca="1" si="204"/>
        <v>#N/A</v>
      </c>
    </row>
    <row r="1664" spans="12:18" ht="18.75" customHeight="1">
      <c r="L1664" s="3" t="e">
        <f t="shared" si="198"/>
        <v>#N/A</v>
      </c>
      <c r="M1664" s="3" t="e">
        <f t="shared" si="199"/>
        <v>#N/A</v>
      </c>
      <c r="N1664" s="11" t="e">
        <f t="shared" si="200"/>
        <v>#N/A</v>
      </c>
      <c r="O1664" s="11" t="e">
        <f t="shared" si="201"/>
        <v>#N/A</v>
      </c>
      <c r="P1664" s="11" t="e">
        <f t="shared" si="202"/>
        <v>#N/A</v>
      </c>
      <c r="Q1664" s="11" t="e">
        <f t="shared" si="203"/>
        <v>#N/A</v>
      </c>
      <c r="R1664" s="11" t="e">
        <f t="shared" ca="1" si="204"/>
        <v>#N/A</v>
      </c>
    </row>
    <row r="1665" spans="12:18" ht="18.75" customHeight="1">
      <c r="L1665" s="3" t="e">
        <f t="shared" si="198"/>
        <v>#N/A</v>
      </c>
      <c r="M1665" s="3" t="e">
        <f t="shared" si="199"/>
        <v>#N/A</v>
      </c>
      <c r="N1665" s="11" t="e">
        <f t="shared" si="200"/>
        <v>#N/A</v>
      </c>
      <c r="O1665" s="11" t="e">
        <f t="shared" si="201"/>
        <v>#N/A</v>
      </c>
      <c r="P1665" s="11" t="e">
        <f t="shared" si="202"/>
        <v>#N/A</v>
      </c>
      <c r="Q1665" s="11" t="e">
        <f t="shared" si="203"/>
        <v>#N/A</v>
      </c>
      <c r="R1665" s="11" t="e">
        <f t="shared" ca="1" si="204"/>
        <v>#N/A</v>
      </c>
    </row>
    <row r="1666" spans="12:18" ht="18.75" customHeight="1">
      <c r="L1666" s="3" t="e">
        <f t="shared" si="198"/>
        <v>#N/A</v>
      </c>
      <c r="M1666" s="3" t="e">
        <f t="shared" si="199"/>
        <v>#N/A</v>
      </c>
      <c r="N1666" s="11" t="e">
        <f t="shared" si="200"/>
        <v>#N/A</v>
      </c>
      <c r="O1666" s="11" t="e">
        <f t="shared" si="201"/>
        <v>#N/A</v>
      </c>
      <c r="P1666" s="11" t="e">
        <f t="shared" si="202"/>
        <v>#N/A</v>
      </c>
      <c r="Q1666" s="11" t="e">
        <f t="shared" si="203"/>
        <v>#N/A</v>
      </c>
      <c r="R1666" s="11" t="e">
        <f t="shared" ca="1" si="204"/>
        <v>#N/A</v>
      </c>
    </row>
    <row r="1667" spans="12:18" ht="18.75" customHeight="1">
      <c r="L1667" s="3" t="e">
        <f t="shared" si="198"/>
        <v>#N/A</v>
      </c>
      <c r="M1667" s="3" t="e">
        <f t="shared" si="199"/>
        <v>#N/A</v>
      </c>
      <c r="N1667" s="11" t="e">
        <f t="shared" si="200"/>
        <v>#N/A</v>
      </c>
      <c r="O1667" s="11" t="e">
        <f t="shared" si="201"/>
        <v>#N/A</v>
      </c>
      <c r="P1667" s="11" t="e">
        <f t="shared" si="202"/>
        <v>#N/A</v>
      </c>
      <c r="Q1667" s="11" t="e">
        <f t="shared" si="203"/>
        <v>#N/A</v>
      </c>
      <c r="R1667" s="11" t="e">
        <f t="shared" ca="1" si="204"/>
        <v>#N/A</v>
      </c>
    </row>
    <row r="1668" spans="12:18" ht="18.75" customHeight="1">
      <c r="L1668" s="3" t="e">
        <f t="shared" si="198"/>
        <v>#N/A</v>
      </c>
      <c r="M1668" s="3" t="e">
        <f t="shared" si="199"/>
        <v>#N/A</v>
      </c>
      <c r="N1668" s="11" t="e">
        <f t="shared" si="200"/>
        <v>#N/A</v>
      </c>
      <c r="O1668" s="11" t="e">
        <f t="shared" si="201"/>
        <v>#N/A</v>
      </c>
      <c r="P1668" s="11" t="e">
        <f t="shared" si="202"/>
        <v>#N/A</v>
      </c>
      <c r="Q1668" s="11" t="e">
        <f t="shared" si="203"/>
        <v>#N/A</v>
      </c>
      <c r="R1668" s="11" t="e">
        <f t="shared" ca="1" si="204"/>
        <v>#N/A</v>
      </c>
    </row>
    <row r="1669" spans="12:18" ht="18.75" customHeight="1">
      <c r="L1669" s="3" t="e">
        <f t="shared" si="198"/>
        <v>#N/A</v>
      </c>
      <c r="M1669" s="3" t="e">
        <f t="shared" si="199"/>
        <v>#N/A</v>
      </c>
      <c r="N1669" s="11" t="e">
        <f t="shared" si="200"/>
        <v>#N/A</v>
      </c>
      <c r="O1669" s="11" t="e">
        <f t="shared" si="201"/>
        <v>#N/A</v>
      </c>
      <c r="P1669" s="11" t="e">
        <f t="shared" si="202"/>
        <v>#N/A</v>
      </c>
      <c r="Q1669" s="11" t="e">
        <f t="shared" si="203"/>
        <v>#N/A</v>
      </c>
      <c r="R1669" s="11" t="e">
        <f t="shared" ca="1" si="204"/>
        <v>#N/A</v>
      </c>
    </row>
    <row r="1670" spans="12:18" ht="18.75" customHeight="1">
      <c r="L1670" s="3" t="e">
        <f t="shared" si="198"/>
        <v>#N/A</v>
      </c>
      <c r="M1670" s="3" t="e">
        <f t="shared" si="199"/>
        <v>#N/A</v>
      </c>
      <c r="N1670" s="11" t="e">
        <f t="shared" si="200"/>
        <v>#N/A</v>
      </c>
      <c r="O1670" s="11" t="e">
        <f t="shared" si="201"/>
        <v>#N/A</v>
      </c>
      <c r="P1670" s="11" t="e">
        <f t="shared" si="202"/>
        <v>#N/A</v>
      </c>
      <c r="Q1670" s="11" t="e">
        <f t="shared" si="203"/>
        <v>#N/A</v>
      </c>
      <c r="R1670" s="11" t="e">
        <f t="shared" ca="1" si="204"/>
        <v>#N/A</v>
      </c>
    </row>
    <row r="1671" spans="12:18" ht="18.75" customHeight="1">
      <c r="L1671" s="3" t="e">
        <f t="shared" si="198"/>
        <v>#N/A</v>
      </c>
      <c r="M1671" s="3" t="e">
        <f t="shared" si="199"/>
        <v>#N/A</v>
      </c>
      <c r="N1671" s="11" t="e">
        <f t="shared" si="200"/>
        <v>#N/A</v>
      </c>
      <c r="O1671" s="11" t="e">
        <f t="shared" si="201"/>
        <v>#N/A</v>
      </c>
      <c r="P1671" s="11" t="e">
        <f t="shared" si="202"/>
        <v>#N/A</v>
      </c>
      <c r="Q1671" s="11" t="e">
        <f t="shared" si="203"/>
        <v>#N/A</v>
      </c>
      <c r="R1671" s="11" t="e">
        <f t="shared" ca="1" si="204"/>
        <v>#N/A</v>
      </c>
    </row>
    <row r="1672" spans="12:18" ht="18.75" customHeight="1">
      <c r="L1672" s="3" t="e">
        <f t="shared" si="198"/>
        <v>#N/A</v>
      </c>
      <c r="M1672" s="3" t="e">
        <f t="shared" si="199"/>
        <v>#N/A</v>
      </c>
      <c r="N1672" s="11" t="e">
        <f t="shared" si="200"/>
        <v>#N/A</v>
      </c>
      <c r="O1672" s="11" t="e">
        <f t="shared" si="201"/>
        <v>#N/A</v>
      </c>
      <c r="P1672" s="11" t="e">
        <f t="shared" si="202"/>
        <v>#N/A</v>
      </c>
      <c r="Q1672" s="11" t="e">
        <f t="shared" si="203"/>
        <v>#N/A</v>
      </c>
      <c r="R1672" s="11" t="e">
        <f t="shared" ca="1" si="204"/>
        <v>#N/A</v>
      </c>
    </row>
    <row r="1673" spans="12:18" ht="18.75" customHeight="1">
      <c r="L1673" s="3" t="e">
        <f t="shared" si="198"/>
        <v>#N/A</v>
      </c>
      <c r="M1673" s="3" t="e">
        <f t="shared" si="199"/>
        <v>#N/A</v>
      </c>
      <c r="N1673" s="11" t="e">
        <f t="shared" si="200"/>
        <v>#N/A</v>
      </c>
      <c r="O1673" s="11" t="e">
        <f t="shared" si="201"/>
        <v>#N/A</v>
      </c>
      <c r="P1673" s="11" t="e">
        <f t="shared" si="202"/>
        <v>#N/A</v>
      </c>
      <c r="Q1673" s="11" t="e">
        <f t="shared" si="203"/>
        <v>#N/A</v>
      </c>
      <c r="R1673" s="11" t="e">
        <f t="shared" ca="1" si="204"/>
        <v>#N/A</v>
      </c>
    </row>
    <row r="1674" spans="12:18" ht="18.75" customHeight="1">
      <c r="L1674" s="3" t="e">
        <f t="shared" si="198"/>
        <v>#N/A</v>
      </c>
      <c r="M1674" s="3" t="e">
        <f t="shared" si="199"/>
        <v>#N/A</v>
      </c>
      <c r="N1674" s="11" t="e">
        <f t="shared" si="200"/>
        <v>#N/A</v>
      </c>
      <c r="O1674" s="11" t="e">
        <f t="shared" si="201"/>
        <v>#N/A</v>
      </c>
      <c r="P1674" s="11" t="e">
        <f t="shared" si="202"/>
        <v>#N/A</v>
      </c>
      <c r="Q1674" s="11" t="e">
        <f t="shared" si="203"/>
        <v>#N/A</v>
      </c>
      <c r="R1674" s="11" t="e">
        <f t="shared" ca="1" si="204"/>
        <v>#N/A</v>
      </c>
    </row>
    <row r="1675" spans="12:18" ht="18.75" customHeight="1">
      <c r="L1675" s="3" t="e">
        <f t="shared" si="198"/>
        <v>#N/A</v>
      </c>
      <c r="M1675" s="3" t="e">
        <f t="shared" si="199"/>
        <v>#N/A</v>
      </c>
      <c r="N1675" s="11" t="e">
        <f t="shared" si="200"/>
        <v>#N/A</v>
      </c>
      <c r="O1675" s="11" t="e">
        <f t="shared" si="201"/>
        <v>#N/A</v>
      </c>
      <c r="P1675" s="11" t="e">
        <f t="shared" si="202"/>
        <v>#N/A</v>
      </c>
      <c r="Q1675" s="11" t="e">
        <f t="shared" si="203"/>
        <v>#N/A</v>
      </c>
      <c r="R1675" s="11" t="e">
        <f t="shared" ca="1" si="204"/>
        <v>#N/A</v>
      </c>
    </row>
    <row r="1676" spans="12:18" ht="18.75" customHeight="1">
      <c r="L1676" s="3" t="e">
        <f t="shared" si="198"/>
        <v>#N/A</v>
      </c>
      <c r="M1676" s="3" t="e">
        <f t="shared" si="199"/>
        <v>#N/A</v>
      </c>
      <c r="N1676" s="11" t="e">
        <f t="shared" si="200"/>
        <v>#N/A</v>
      </c>
      <c r="O1676" s="11" t="e">
        <f t="shared" si="201"/>
        <v>#N/A</v>
      </c>
      <c r="P1676" s="11" t="e">
        <f t="shared" si="202"/>
        <v>#N/A</v>
      </c>
      <c r="Q1676" s="11" t="e">
        <f t="shared" si="203"/>
        <v>#N/A</v>
      </c>
      <c r="R1676" s="11" t="e">
        <f t="shared" ca="1" si="204"/>
        <v>#N/A</v>
      </c>
    </row>
    <row r="1677" spans="12:18" ht="18.75" customHeight="1">
      <c r="L1677" s="3" t="e">
        <f t="shared" si="198"/>
        <v>#N/A</v>
      </c>
      <c r="M1677" s="3" t="e">
        <f t="shared" si="199"/>
        <v>#N/A</v>
      </c>
      <c r="N1677" s="11" t="e">
        <f t="shared" si="200"/>
        <v>#N/A</v>
      </c>
      <c r="O1677" s="11" t="e">
        <f t="shared" si="201"/>
        <v>#N/A</v>
      </c>
      <c r="P1677" s="11" t="e">
        <f t="shared" si="202"/>
        <v>#N/A</v>
      </c>
      <c r="Q1677" s="11" t="e">
        <f t="shared" si="203"/>
        <v>#N/A</v>
      </c>
      <c r="R1677" s="11" t="e">
        <f t="shared" ca="1" si="204"/>
        <v>#N/A</v>
      </c>
    </row>
    <row r="1678" spans="12:18" ht="18.75" customHeight="1">
      <c r="L1678" s="3" t="e">
        <f t="shared" si="198"/>
        <v>#N/A</v>
      </c>
      <c r="M1678" s="3" t="e">
        <f t="shared" si="199"/>
        <v>#N/A</v>
      </c>
      <c r="N1678" s="11" t="e">
        <f t="shared" si="200"/>
        <v>#N/A</v>
      </c>
      <c r="O1678" s="11" t="e">
        <f t="shared" si="201"/>
        <v>#N/A</v>
      </c>
      <c r="P1678" s="11" t="e">
        <f t="shared" si="202"/>
        <v>#N/A</v>
      </c>
      <c r="Q1678" s="11" t="e">
        <f t="shared" si="203"/>
        <v>#N/A</v>
      </c>
      <c r="R1678" s="11" t="e">
        <f t="shared" ca="1" si="204"/>
        <v>#N/A</v>
      </c>
    </row>
    <row r="1679" spans="12:18" ht="18.75" customHeight="1">
      <c r="L1679" s="3" t="e">
        <f t="shared" si="198"/>
        <v>#N/A</v>
      </c>
      <c r="M1679" s="3" t="e">
        <f t="shared" si="199"/>
        <v>#N/A</v>
      </c>
      <c r="N1679" s="11" t="e">
        <f t="shared" si="200"/>
        <v>#N/A</v>
      </c>
      <c r="O1679" s="11" t="e">
        <f t="shared" si="201"/>
        <v>#N/A</v>
      </c>
      <c r="P1679" s="11" t="e">
        <f t="shared" si="202"/>
        <v>#N/A</v>
      </c>
      <c r="Q1679" s="11" t="e">
        <f t="shared" si="203"/>
        <v>#N/A</v>
      </c>
      <c r="R1679" s="11" t="e">
        <f t="shared" ca="1" si="204"/>
        <v>#N/A</v>
      </c>
    </row>
    <row r="1680" spans="12:18" ht="18.75" customHeight="1">
      <c r="L1680" s="3" t="e">
        <f t="shared" si="198"/>
        <v>#N/A</v>
      </c>
      <c r="M1680" s="3" t="e">
        <f t="shared" si="199"/>
        <v>#N/A</v>
      </c>
      <c r="N1680" s="11" t="e">
        <f t="shared" si="200"/>
        <v>#N/A</v>
      </c>
      <c r="O1680" s="11" t="e">
        <f t="shared" si="201"/>
        <v>#N/A</v>
      </c>
      <c r="P1680" s="11" t="e">
        <f t="shared" si="202"/>
        <v>#N/A</v>
      </c>
      <c r="Q1680" s="11" t="e">
        <f t="shared" si="203"/>
        <v>#N/A</v>
      </c>
      <c r="R1680" s="11" t="e">
        <f t="shared" ca="1" si="204"/>
        <v>#N/A</v>
      </c>
    </row>
    <row r="1681" spans="12:18" ht="18.75" customHeight="1">
      <c r="L1681" s="3" t="e">
        <f t="shared" si="198"/>
        <v>#N/A</v>
      </c>
      <c r="M1681" s="3" t="e">
        <f t="shared" si="199"/>
        <v>#N/A</v>
      </c>
      <c r="N1681" s="11" t="e">
        <f t="shared" si="200"/>
        <v>#N/A</v>
      </c>
      <c r="O1681" s="11" t="e">
        <f t="shared" si="201"/>
        <v>#N/A</v>
      </c>
      <c r="P1681" s="11" t="e">
        <f t="shared" si="202"/>
        <v>#N/A</v>
      </c>
      <c r="Q1681" s="11" t="e">
        <f t="shared" si="203"/>
        <v>#N/A</v>
      </c>
      <c r="R1681" s="11" t="e">
        <f t="shared" ca="1" si="204"/>
        <v>#N/A</v>
      </c>
    </row>
    <row r="1682" spans="12:18" ht="18.75" customHeight="1">
      <c r="L1682" s="3" t="e">
        <f t="shared" si="198"/>
        <v>#N/A</v>
      </c>
      <c r="M1682" s="3" t="e">
        <f t="shared" si="199"/>
        <v>#N/A</v>
      </c>
      <c r="N1682" s="11" t="e">
        <f t="shared" si="200"/>
        <v>#N/A</v>
      </c>
      <c r="O1682" s="11" t="e">
        <f t="shared" si="201"/>
        <v>#N/A</v>
      </c>
      <c r="P1682" s="11" t="e">
        <f t="shared" si="202"/>
        <v>#N/A</v>
      </c>
      <c r="Q1682" s="11" t="e">
        <f t="shared" si="203"/>
        <v>#N/A</v>
      </c>
      <c r="R1682" s="11" t="e">
        <f t="shared" ca="1" si="204"/>
        <v>#N/A</v>
      </c>
    </row>
    <row r="1683" spans="12:18" ht="18.75" customHeight="1">
      <c r="L1683" s="3" t="e">
        <f t="shared" si="198"/>
        <v>#N/A</v>
      </c>
      <c r="M1683" s="3" t="e">
        <f t="shared" si="199"/>
        <v>#N/A</v>
      </c>
      <c r="N1683" s="11" t="e">
        <f t="shared" si="200"/>
        <v>#N/A</v>
      </c>
      <c r="O1683" s="11" t="e">
        <f t="shared" si="201"/>
        <v>#N/A</v>
      </c>
      <c r="P1683" s="11" t="e">
        <f t="shared" si="202"/>
        <v>#N/A</v>
      </c>
      <c r="Q1683" s="11" t="e">
        <f t="shared" si="203"/>
        <v>#N/A</v>
      </c>
      <c r="R1683" s="11" t="e">
        <f t="shared" ca="1" si="204"/>
        <v>#N/A</v>
      </c>
    </row>
    <row r="1684" spans="12:18" ht="18.75" customHeight="1">
      <c r="L1684" s="3" t="e">
        <f t="shared" si="198"/>
        <v>#N/A</v>
      </c>
      <c r="M1684" s="3" t="e">
        <f t="shared" si="199"/>
        <v>#N/A</v>
      </c>
      <c r="N1684" s="11" t="e">
        <f t="shared" si="200"/>
        <v>#N/A</v>
      </c>
      <c r="O1684" s="11" t="e">
        <f t="shared" si="201"/>
        <v>#N/A</v>
      </c>
      <c r="P1684" s="11" t="e">
        <f t="shared" si="202"/>
        <v>#N/A</v>
      </c>
      <c r="Q1684" s="11" t="e">
        <f t="shared" si="203"/>
        <v>#N/A</v>
      </c>
      <c r="R1684" s="11" t="e">
        <f t="shared" ca="1" si="204"/>
        <v>#N/A</v>
      </c>
    </row>
    <row r="1685" spans="12:18" ht="18.75" customHeight="1">
      <c r="L1685" s="3" t="e">
        <f t="shared" si="198"/>
        <v>#N/A</v>
      </c>
      <c r="M1685" s="3" t="e">
        <f t="shared" si="199"/>
        <v>#N/A</v>
      </c>
      <c r="N1685" s="11" t="e">
        <f t="shared" si="200"/>
        <v>#N/A</v>
      </c>
      <c r="O1685" s="11" t="e">
        <f t="shared" si="201"/>
        <v>#N/A</v>
      </c>
      <c r="P1685" s="11" t="e">
        <f t="shared" si="202"/>
        <v>#N/A</v>
      </c>
      <c r="Q1685" s="11" t="e">
        <f t="shared" si="203"/>
        <v>#N/A</v>
      </c>
      <c r="R1685" s="11" t="e">
        <f t="shared" ca="1" si="204"/>
        <v>#N/A</v>
      </c>
    </row>
    <row r="1686" spans="12:18" ht="18.75" customHeight="1">
      <c r="L1686" s="3" t="e">
        <f t="shared" si="198"/>
        <v>#N/A</v>
      </c>
      <c r="M1686" s="3" t="e">
        <f t="shared" si="199"/>
        <v>#N/A</v>
      </c>
      <c r="N1686" s="11" t="e">
        <f t="shared" si="200"/>
        <v>#N/A</v>
      </c>
      <c r="O1686" s="11" t="e">
        <f t="shared" si="201"/>
        <v>#N/A</v>
      </c>
      <c r="P1686" s="11" t="e">
        <f t="shared" si="202"/>
        <v>#N/A</v>
      </c>
      <c r="Q1686" s="11" t="e">
        <f t="shared" si="203"/>
        <v>#N/A</v>
      </c>
      <c r="R1686" s="11" t="e">
        <f t="shared" ca="1" si="204"/>
        <v>#N/A</v>
      </c>
    </row>
    <row r="1687" spans="12:18" ht="18.75" customHeight="1">
      <c r="L1687" s="3" t="e">
        <f t="shared" si="198"/>
        <v>#N/A</v>
      </c>
      <c r="M1687" s="3" t="e">
        <f t="shared" si="199"/>
        <v>#N/A</v>
      </c>
      <c r="N1687" s="11" t="e">
        <f t="shared" si="200"/>
        <v>#N/A</v>
      </c>
      <c r="O1687" s="11" t="e">
        <f t="shared" si="201"/>
        <v>#N/A</v>
      </c>
      <c r="P1687" s="11" t="e">
        <f t="shared" si="202"/>
        <v>#N/A</v>
      </c>
      <c r="Q1687" s="11" t="e">
        <f t="shared" si="203"/>
        <v>#N/A</v>
      </c>
      <c r="R1687" s="11" t="e">
        <f t="shared" ca="1" si="204"/>
        <v>#N/A</v>
      </c>
    </row>
    <row r="1688" spans="12:18" ht="18.75" customHeight="1">
      <c r="L1688" s="3" t="e">
        <f t="shared" si="198"/>
        <v>#N/A</v>
      </c>
      <c r="M1688" s="3" t="e">
        <f t="shared" si="199"/>
        <v>#N/A</v>
      </c>
      <c r="N1688" s="11" t="e">
        <f t="shared" si="200"/>
        <v>#N/A</v>
      </c>
      <c r="O1688" s="11" t="e">
        <f t="shared" si="201"/>
        <v>#N/A</v>
      </c>
      <c r="P1688" s="11" t="e">
        <f t="shared" si="202"/>
        <v>#N/A</v>
      </c>
      <c r="Q1688" s="11" t="e">
        <f t="shared" si="203"/>
        <v>#N/A</v>
      </c>
      <c r="R1688" s="11" t="e">
        <f t="shared" ca="1" si="204"/>
        <v>#N/A</v>
      </c>
    </row>
    <row r="1689" spans="12:18" ht="18.75" customHeight="1">
      <c r="L1689" s="3" t="e">
        <f t="shared" si="198"/>
        <v>#N/A</v>
      </c>
      <c r="M1689" s="3" t="e">
        <f t="shared" si="199"/>
        <v>#N/A</v>
      </c>
      <c r="N1689" s="11" t="e">
        <f t="shared" si="200"/>
        <v>#N/A</v>
      </c>
      <c r="O1689" s="11" t="e">
        <f t="shared" si="201"/>
        <v>#N/A</v>
      </c>
      <c r="P1689" s="11" t="e">
        <f t="shared" si="202"/>
        <v>#N/A</v>
      </c>
      <c r="Q1689" s="11" t="e">
        <f t="shared" si="203"/>
        <v>#N/A</v>
      </c>
      <c r="R1689" s="11" t="e">
        <f t="shared" ca="1" si="204"/>
        <v>#N/A</v>
      </c>
    </row>
    <row r="1690" spans="12:18" ht="18.75" customHeight="1">
      <c r="L1690" s="3" t="e">
        <f t="shared" si="198"/>
        <v>#N/A</v>
      </c>
      <c r="M1690" s="3" t="e">
        <f t="shared" si="199"/>
        <v>#N/A</v>
      </c>
      <c r="N1690" s="11" t="e">
        <f t="shared" si="200"/>
        <v>#N/A</v>
      </c>
      <c r="O1690" s="11" t="e">
        <f t="shared" si="201"/>
        <v>#N/A</v>
      </c>
      <c r="P1690" s="11" t="e">
        <f t="shared" si="202"/>
        <v>#N/A</v>
      </c>
      <c r="Q1690" s="11" t="e">
        <f t="shared" si="203"/>
        <v>#N/A</v>
      </c>
      <c r="R1690" s="11" t="e">
        <f t="shared" ca="1" si="204"/>
        <v>#N/A</v>
      </c>
    </row>
    <row r="1691" spans="12:18" ht="18.75" customHeight="1">
      <c r="L1691" s="3" t="e">
        <f t="shared" si="198"/>
        <v>#N/A</v>
      </c>
      <c r="M1691" s="3" t="e">
        <f t="shared" si="199"/>
        <v>#N/A</v>
      </c>
      <c r="N1691" s="11" t="e">
        <f t="shared" si="200"/>
        <v>#N/A</v>
      </c>
      <c r="O1691" s="11" t="e">
        <f t="shared" si="201"/>
        <v>#N/A</v>
      </c>
      <c r="P1691" s="11" t="e">
        <f t="shared" si="202"/>
        <v>#N/A</v>
      </c>
      <c r="Q1691" s="11" t="e">
        <f t="shared" si="203"/>
        <v>#N/A</v>
      </c>
      <c r="R1691" s="11" t="e">
        <f t="shared" ca="1" si="204"/>
        <v>#N/A</v>
      </c>
    </row>
    <row r="1692" spans="12:18" ht="18.75" customHeight="1">
      <c r="L1692" s="3" t="e">
        <f t="shared" ref="L1692:L1755" si="205">IF(B1692="",NA(),ROUNDUP(B1692/J$5,0))</f>
        <v>#N/A</v>
      </c>
      <c r="M1692" s="3" t="e">
        <f t="shared" ref="M1692:M1755" si="206">IF(OR(B1692&gt;J$7,B1692=""),NA(),B1692)</f>
        <v>#N/A</v>
      </c>
      <c r="N1692" s="11" t="e">
        <f t="shared" ref="N1692:N1755" si="207">(M1692-1)*J$5+1</f>
        <v>#N/A</v>
      </c>
      <c r="O1692" s="11" t="e">
        <f t="shared" ref="O1692:O1755" si="208">M1692*J$5</f>
        <v>#N/A</v>
      </c>
      <c r="P1692" s="11" t="e">
        <f t="shared" ref="P1692:P1755" si="209">(N1692+O1692)/2*G$5+G$6</f>
        <v>#N/A</v>
      </c>
      <c r="Q1692" s="11" t="e">
        <f t="shared" ref="Q1692:Q1755" si="210">IF(J$6="B",M1692,P1692)</f>
        <v>#N/A</v>
      </c>
      <c r="R1692" s="11" t="e">
        <f t="shared" ref="R1692:R1755" ca="1" si="211">SUM(OFFSET(INDIRECT("C"&amp;TEXT(5+(M1692-1)*J$5,"#")),0,0,J$5,1))</f>
        <v>#N/A</v>
      </c>
    </row>
    <row r="1693" spans="12:18" ht="18.75" customHeight="1">
      <c r="L1693" s="3" t="e">
        <f t="shared" si="205"/>
        <v>#N/A</v>
      </c>
      <c r="M1693" s="3" t="e">
        <f t="shared" si="206"/>
        <v>#N/A</v>
      </c>
      <c r="N1693" s="11" t="e">
        <f t="shared" si="207"/>
        <v>#N/A</v>
      </c>
      <c r="O1693" s="11" t="e">
        <f t="shared" si="208"/>
        <v>#N/A</v>
      </c>
      <c r="P1693" s="11" t="e">
        <f t="shared" si="209"/>
        <v>#N/A</v>
      </c>
      <c r="Q1693" s="11" t="e">
        <f t="shared" si="210"/>
        <v>#N/A</v>
      </c>
      <c r="R1693" s="11" t="e">
        <f t="shared" ca="1" si="211"/>
        <v>#N/A</v>
      </c>
    </row>
    <row r="1694" spans="12:18" ht="18.75" customHeight="1">
      <c r="L1694" s="3" t="e">
        <f t="shared" si="205"/>
        <v>#N/A</v>
      </c>
      <c r="M1694" s="3" t="e">
        <f t="shared" si="206"/>
        <v>#N/A</v>
      </c>
      <c r="N1694" s="11" t="e">
        <f t="shared" si="207"/>
        <v>#N/A</v>
      </c>
      <c r="O1694" s="11" t="e">
        <f t="shared" si="208"/>
        <v>#N/A</v>
      </c>
      <c r="P1694" s="11" t="e">
        <f t="shared" si="209"/>
        <v>#N/A</v>
      </c>
      <c r="Q1694" s="11" t="e">
        <f t="shared" si="210"/>
        <v>#N/A</v>
      </c>
      <c r="R1694" s="11" t="e">
        <f t="shared" ca="1" si="211"/>
        <v>#N/A</v>
      </c>
    </row>
    <row r="1695" spans="12:18" ht="18.75" customHeight="1">
      <c r="L1695" s="3" t="e">
        <f t="shared" si="205"/>
        <v>#N/A</v>
      </c>
      <c r="M1695" s="3" t="e">
        <f t="shared" si="206"/>
        <v>#N/A</v>
      </c>
      <c r="N1695" s="11" t="e">
        <f t="shared" si="207"/>
        <v>#N/A</v>
      </c>
      <c r="O1695" s="11" t="e">
        <f t="shared" si="208"/>
        <v>#N/A</v>
      </c>
      <c r="P1695" s="11" t="e">
        <f t="shared" si="209"/>
        <v>#N/A</v>
      </c>
      <c r="Q1695" s="11" t="e">
        <f t="shared" si="210"/>
        <v>#N/A</v>
      </c>
      <c r="R1695" s="11" t="e">
        <f t="shared" ca="1" si="211"/>
        <v>#N/A</v>
      </c>
    </row>
    <row r="1696" spans="12:18" ht="18.75" customHeight="1">
      <c r="L1696" s="3" t="e">
        <f t="shared" si="205"/>
        <v>#N/A</v>
      </c>
      <c r="M1696" s="3" t="e">
        <f t="shared" si="206"/>
        <v>#N/A</v>
      </c>
      <c r="N1696" s="11" t="e">
        <f t="shared" si="207"/>
        <v>#N/A</v>
      </c>
      <c r="O1696" s="11" t="e">
        <f t="shared" si="208"/>
        <v>#N/A</v>
      </c>
      <c r="P1696" s="11" t="e">
        <f t="shared" si="209"/>
        <v>#N/A</v>
      </c>
      <c r="Q1696" s="11" t="e">
        <f t="shared" si="210"/>
        <v>#N/A</v>
      </c>
      <c r="R1696" s="11" t="e">
        <f t="shared" ca="1" si="211"/>
        <v>#N/A</v>
      </c>
    </row>
    <row r="1697" spans="12:18" ht="18.75" customHeight="1">
      <c r="L1697" s="3" t="e">
        <f t="shared" si="205"/>
        <v>#N/A</v>
      </c>
      <c r="M1697" s="3" t="e">
        <f t="shared" si="206"/>
        <v>#N/A</v>
      </c>
      <c r="N1697" s="11" t="e">
        <f t="shared" si="207"/>
        <v>#N/A</v>
      </c>
      <c r="O1697" s="11" t="e">
        <f t="shared" si="208"/>
        <v>#N/A</v>
      </c>
      <c r="P1697" s="11" t="e">
        <f t="shared" si="209"/>
        <v>#N/A</v>
      </c>
      <c r="Q1697" s="11" t="e">
        <f t="shared" si="210"/>
        <v>#N/A</v>
      </c>
      <c r="R1697" s="11" t="e">
        <f t="shared" ca="1" si="211"/>
        <v>#N/A</v>
      </c>
    </row>
    <row r="1698" spans="12:18" ht="18.75" customHeight="1">
      <c r="L1698" s="3" t="e">
        <f t="shared" si="205"/>
        <v>#N/A</v>
      </c>
      <c r="M1698" s="3" t="e">
        <f t="shared" si="206"/>
        <v>#N/A</v>
      </c>
      <c r="N1698" s="11" t="e">
        <f t="shared" si="207"/>
        <v>#N/A</v>
      </c>
      <c r="O1698" s="11" t="e">
        <f t="shared" si="208"/>
        <v>#N/A</v>
      </c>
      <c r="P1698" s="11" t="e">
        <f t="shared" si="209"/>
        <v>#N/A</v>
      </c>
      <c r="Q1698" s="11" t="e">
        <f t="shared" si="210"/>
        <v>#N/A</v>
      </c>
      <c r="R1698" s="11" t="e">
        <f t="shared" ca="1" si="211"/>
        <v>#N/A</v>
      </c>
    </row>
    <row r="1699" spans="12:18" ht="18.75" customHeight="1">
      <c r="L1699" s="3" t="e">
        <f t="shared" si="205"/>
        <v>#N/A</v>
      </c>
      <c r="M1699" s="3" t="e">
        <f t="shared" si="206"/>
        <v>#N/A</v>
      </c>
      <c r="N1699" s="11" t="e">
        <f t="shared" si="207"/>
        <v>#N/A</v>
      </c>
      <c r="O1699" s="11" t="e">
        <f t="shared" si="208"/>
        <v>#N/A</v>
      </c>
      <c r="P1699" s="11" t="e">
        <f t="shared" si="209"/>
        <v>#N/A</v>
      </c>
      <c r="Q1699" s="11" t="e">
        <f t="shared" si="210"/>
        <v>#N/A</v>
      </c>
      <c r="R1699" s="11" t="e">
        <f t="shared" ca="1" si="211"/>
        <v>#N/A</v>
      </c>
    </row>
    <row r="1700" spans="12:18" ht="18.75" customHeight="1">
      <c r="L1700" s="3" t="e">
        <f t="shared" si="205"/>
        <v>#N/A</v>
      </c>
      <c r="M1700" s="3" t="e">
        <f t="shared" si="206"/>
        <v>#N/A</v>
      </c>
      <c r="N1700" s="11" t="e">
        <f t="shared" si="207"/>
        <v>#N/A</v>
      </c>
      <c r="O1700" s="11" t="e">
        <f t="shared" si="208"/>
        <v>#N/A</v>
      </c>
      <c r="P1700" s="11" t="e">
        <f t="shared" si="209"/>
        <v>#N/A</v>
      </c>
      <c r="Q1700" s="11" t="e">
        <f t="shared" si="210"/>
        <v>#N/A</v>
      </c>
      <c r="R1700" s="11" t="e">
        <f t="shared" ca="1" si="211"/>
        <v>#N/A</v>
      </c>
    </row>
    <row r="1701" spans="12:18" ht="18.75" customHeight="1">
      <c r="L1701" s="3" t="e">
        <f t="shared" si="205"/>
        <v>#N/A</v>
      </c>
      <c r="M1701" s="3" t="e">
        <f t="shared" si="206"/>
        <v>#N/A</v>
      </c>
      <c r="N1701" s="11" t="e">
        <f t="shared" si="207"/>
        <v>#N/A</v>
      </c>
      <c r="O1701" s="11" t="e">
        <f t="shared" si="208"/>
        <v>#N/A</v>
      </c>
      <c r="P1701" s="11" t="e">
        <f t="shared" si="209"/>
        <v>#N/A</v>
      </c>
      <c r="Q1701" s="11" t="e">
        <f t="shared" si="210"/>
        <v>#N/A</v>
      </c>
      <c r="R1701" s="11" t="e">
        <f t="shared" ca="1" si="211"/>
        <v>#N/A</v>
      </c>
    </row>
    <row r="1702" spans="12:18" ht="18.75" customHeight="1">
      <c r="L1702" s="3" t="e">
        <f t="shared" si="205"/>
        <v>#N/A</v>
      </c>
      <c r="M1702" s="3" t="e">
        <f t="shared" si="206"/>
        <v>#N/A</v>
      </c>
      <c r="N1702" s="11" t="e">
        <f t="shared" si="207"/>
        <v>#N/A</v>
      </c>
      <c r="O1702" s="11" t="e">
        <f t="shared" si="208"/>
        <v>#N/A</v>
      </c>
      <c r="P1702" s="11" t="e">
        <f t="shared" si="209"/>
        <v>#N/A</v>
      </c>
      <c r="Q1702" s="11" t="e">
        <f t="shared" si="210"/>
        <v>#N/A</v>
      </c>
      <c r="R1702" s="11" t="e">
        <f t="shared" ca="1" si="211"/>
        <v>#N/A</v>
      </c>
    </row>
    <row r="1703" spans="12:18" ht="18.75" customHeight="1">
      <c r="L1703" s="3" t="e">
        <f t="shared" si="205"/>
        <v>#N/A</v>
      </c>
      <c r="M1703" s="3" t="e">
        <f t="shared" si="206"/>
        <v>#N/A</v>
      </c>
      <c r="N1703" s="11" t="e">
        <f t="shared" si="207"/>
        <v>#N/A</v>
      </c>
      <c r="O1703" s="11" t="e">
        <f t="shared" si="208"/>
        <v>#N/A</v>
      </c>
      <c r="P1703" s="11" t="e">
        <f t="shared" si="209"/>
        <v>#N/A</v>
      </c>
      <c r="Q1703" s="11" t="e">
        <f t="shared" si="210"/>
        <v>#N/A</v>
      </c>
      <c r="R1703" s="11" t="e">
        <f t="shared" ca="1" si="211"/>
        <v>#N/A</v>
      </c>
    </row>
    <row r="1704" spans="12:18" ht="18.75" customHeight="1">
      <c r="L1704" s="3" t="e">
        <f t="shared" si="205"/>
        <v>#N/A</v>
      </c>
      <c r="M1704" s="3" t="e">
        <f t="shared" si="206"/>
        <v>#N/A</v>
      </c>
      <c r="N1704" s="11" t="e">
        <f t="shared" si="207"/>
        <v>#N/A</v>
      </c>
      <c r="O1704" s="11" t="e">
        <f t="shared" si="208"/>
        <v>#N/A</v>
      </c>
      <c r="P1704" s="11" t="e">
        <f t="shared" si="209"/>
        <v>#N/A</v>
      </c>
      <c r="Q1704" s="11" t="e">
        <f t="shared" si="210"/>
        <v>#N/A</v>
      </c>
      <c r="R1704" s="11" t="e">
        <f t="shared" ca="1" si="211"/>
        <v>#N/A</v>
      </c>
    </row>
    <row r="1705" spans="12:18" ht="18.75" customHeight="1">
      <c r="L1705" s="3" t="e">
        <f t="shared" si="205"/>
        <v>#N/A</v>
      </c>
      <c r="M1705" s="3" t="e">
        <f t="shared" si="206"/>
        <v>#N/A</v>
      </c>
      <c r="N1705" s="11" t="e">
        <f t="shared" si="207"/>
        <v>#N/A</v>
      </c>
      <c r="O1705" s="11" t="e">
        <f t="shared" si="208"/>
        <v>#N/A</v>
      </c>
      <c r="P1705" s="11" t="e">
        <f t="shared" si="209"/>
        <v>#N/A</v>
      </c>
      <c r="Q1705" s="11" t="e">
        <f t="shared" si="210"/>
        <v>#N/A</v>
      </c>
      <c r="R1705" s="11" t="e">
        <f t="shared" ca="1" si="211"/>
        <v>#N/A</v>
      </c>
    </row>
    <row r="1706" spans="12:18" ht="18.75" customHeight="1">
      <c r="L1706" s="3" t="e">
        <f t="shared" si="205"/>
        <v>#N/A</v>
      </c>
      <c r="M1706" s="3" t="e">
        <f t="shared" si="206"/>
        <v>#N/A</v>
      </c>
      <c r="N1706" s="11" t="e">
        <f t="shared" si="207"/>
        <v>#N/A</v>
      </c>
      <c r="O1706" s="11" t="e">
        <f t="shared" si="208"/>
        <v>#N/A</v>
      </c>
      <c r="P1706" s="11" t="e">
        <f t="shared" si="209"/>
        <v>#N/A</v>
      </c>
      <c r="Q1706" s="11" t="e">
        <f t="shared" si="210"/>
        <v>#N/A</v>
      </c>
      <c r="R1706" s="11" t="e">
        <f t="shared" ca="1" si="211"/>
        <v>#N/A</v>
      </c>
    </row>
    <row r="1707" spans="12:18" ht="18.75" customHeight="1">
      <c r="L1707" s="3" t="e">
        <f t="shared" si="205"/>
        <v>#N/A</v>
      </c>
      <c r="M1707" s="3" t="e">
        <f t="shared" si="206"/>
        <v>#N/A</v>
      </c>
      <c r="N1707" s="11" t="e">
        <f t="shared" si="207"/>
        <v>#N/A</v>
      </c>
      <c r="O1707" s="11" t="e">
        <f t="shared" si="208"/>
        <v>#N/A</v>
      </c>
      <c r="P1707" s="11" t="e">
        <f t="shared" si="209"/>
        <v>#N/A</v>
      </c>
      <c r="Q1707" s="11" t="e">
        <f t="shared" si="210"/>
        <v>#N/A</v>
      </c>
      <c r="R1707" s="11" t="e">
        <f t="shared" ca="1" si="211"/>
        <v>#N/A</v>
      </c>
    </row>
    <row r="1708" spans="12:18" ht="18.75" customHeight="1">
      <c r="L1708" s="3" t="e">
        <f t="shared" si="205"/>
        <v>#N/A</v>
      </c>
      <c r="M1708" s="3" t="e">
        <f t="shared" si="206"/>
        <v>#N/A</v>
      </c>
      <c r="N1708" s="11" t="e">
        <f t="shared" si="207"/>
        <v>#N/A</v>
      </c>
      <c r="O1708" s="11" t="e">
        <f t="shared" si="208"/>
        <v>#N/A</v>
      </c>
      <c r="P1708" s="11" t="e">
        <f t="shared" si="209"/>
        <v>#N/A</v>
      </c>
      <c r="Q1708" s="11" t="e">
        <f t="shared" si="210"/>
        <v>#N/A</v>
      </c>
      <c r="R1708" s="11" t="e">
        <f t="shared" ca="1" si="211"/>
        <v>#N/A</v>
      </c>
    </row>
    <row r="1709" spans="12:18" ht="18.75" customHeight="1">
      <c r="L1709" s="3" t="e">
        <f t="shared" si="205"/>
        <v>#N/A</v>
      </c>
      <c r="M1709" s="3" t="e">
        <f t="shared" si="206"/>
        <v>#N/A</v>
      </c>
      <c r="N1709" s="11" t="e">
        <f t="shared" si="207"/>
        <v>#N/A</v>
      </c>
      <c r="O1709" s="11" t="e">
        <f t="shared" si="208"/>
        <v>#N/A</v>
      </c>
      <c r="P1709" s="11" t="e">
        <f t="shared" si="209"/>
        <v>#N/A</v>
      </c>
      <c r="Q1709" s="11" t="e">
        <f t="shared" si="210"/>
        <v>#N/A</v>
      </c>
      <c r="R1709" s="11" t="e">
        <f t="shared" ca="1" si="211"/>
        <v>#N/A</v>
      </c>
    </row>
    <row r="1710" spans="12:18" ht="18.75" customHeight="1">
      <c r="L1710" s="3" t="e">
        <f t="shared" si="205"/>
        <v>#N/A</v>
      </c>
      <c r="M1710" s="3" t="e">
        <f t="shared" si="206"/>
        <v>#N/A</v>
      </c>
      <c r="N1710" s="11" t="e">
        <f t="shared" si="207"/>
        <v>#N/A</v>
      </c>
      <c r="O1710" s="11" t="e">
        <f t="shared" si="208"/>
        <v>#N/A</v>
      </c>
      <c r="P1710" s="11" t="e">
        <f t="shared" si="209"/>
        <v>#N/A</v>
      </c>
      <c r="Q1710" s="11" t="e">
        <f t="shared" si="210"/>
        <v>#N/A</v>
      </c>
      <c r="R1710" s="11" t="e">
        <f t="shared" ca="1" si="211"/>
        <v>#N/A</v>
      </c>
    </row>
    <row r="1711" spans="12:18" ht="18.75" customHeight="1">
      <c r="L1711" s="3" t="e">
        <f t="shared" si="205"/>
        <v>#N/A</v>
      </c>
      <c r="M1711" s="3" t="e">
        <f t="shared" si="206"/>
        <v>#N/A</v>
      </c>
      <c r="N1711" s="11" t="e">
        <f t="shared" si="207"/>
        <v>#N/A</v>
      </c>
      <c r="O1711" s="11" t="e">
        <f t="shared" si="208"/>
        <v>#N/A</v>
      </c>
      <c r="P1711" s="11" t="e">
        <f t="shared" si="209"/>
        <v>#N/A</v>
      </c>
      <c r="Q1711" s="11" t="e">
        <f t="shared" si="210"/>
        <v>#N/A</v>
      </c>
      <c r="R1711" s="11" t="e">
        <f t="shared" ca="1" si="211"/>
        <v>#N/A</v>
      </c>
    </row>
    <row r="1712" spans="12:18" ht="18.75" customHeight="1">
      <c r="L1712" s="3" t="e">
        <f t="shared" si="205"/>
        <v>#N/A</v>
      </c>
      <c r="M1712" s="3" t="e">
        <f t="shared" si="206"/>
        <v>#N/A</v>
      </c>
      <c r="N1712" s="11" t="e">
        <f t="shared" si="207"/>
        <v>#N/A</v>
      </c>
      <c r="O1712" s="11" t="e">
        <f t="shared" si="208"/>
        <v>#N/A</v>
      </c>
      <c r="P1712" s="11" t="e">
        <f t="shared" si="209"/>
        <v>#N/A</v>
      </c>
      <c r="Q1712" s="11" t="e">
        <f t="shared" si="210"/>
        <v>#N/A</v>
      </c>
      <c r="R1712" s="11" t="e">
        <f t="shared" ca="1" si="211"/>
        <v>#N/A</v>
      </c>
    </row>
    <row r="1713" spans="12:18" ht="18.75" customHeight="1">
      <c r="L1713" s="3" t="e">
        <f t="shared" si="205"/>
        <v>#N/A</v>
      </c>
      <c r="M1713" s="3" t="e">
        <f t="shared" si="206"/>
        <v>#N/A</v>
      </c>
      <c r="N1713" s="11" t="e">
        <f t="shared" si="207"/>
        <v>#N/A</v>
      </c>
      <c r="O1713" s="11" t="e">
        <f t="shared" si="208"/>
        <v>#N/A</v>
      </c>
      <c r="P1713" s="11" t="e">
        <f t="shared" si="209"/>
        <v>#N/A</v>
      </c>
      <c r="Q1713" s="11" t="e">
        <f t="shared" si="210"/>
        <v>#N/A</v>
      </c>
      <c r="R1713" s="11" t="e">
        <f t="shared" ca="1" si="211"/>
        <v>#N/A</v>
      </c>
    </row>
    <row r="1714" spans="12:18" ht="18.75" customHeight="1">
      <c r="L1714" s="3" t="e">
        <f t="shared" si="205"/>
        <v>#N/A</v>
      </c>
      <c r="M1714" s="3" t="e">
        <f t="shared" si="206"/>
        <v>#N/A</v>
      </c>
      <c r="N1714" s="11" t="e">
        <f t="shared" si="207"/>
        <v>#N/A</v>
      </c>
      <c r="O1714" s="11" t="e">
        <f t="shared" si="208"/>
        <v>#N/A</v>
      </c>
      <c r="P1714" s="11" t="e">
        <f t="shared" si="209"/>
        <v>#N/A</v>
      </c>
      <c r="Q1714" s="11" t="e">
        <f t="shared" si="210"/>
        <v>#N/A</v>
      </c>
      <c r="R1714" s="11" t="e">
        <f t="shared" ca="1" si="211"/>
        <v>#N/A</v>
      </c>
    </row>
    <row r="1715" spans="12:18" ht="18.75" customHeight="1">
      <c r="L1715" s="3" t="e">
        <f t="shared" si="205"/>
        <v>#N/A</v>
      </c>
      <c r="M1715" s="3" t="e">
        <f t="shared" si="206"/>
        <v>#N/A</v>
      </c>
      <c r="N1715" s="11" t="e">
        <f t="shared" si="207"/>
        <v>#N/A</v>
      </c>
      <c r="O1715" s="11" t="e">
        <f t="shared" si="208"/>
        <v>#N/A</v>
      </c>
      <c r="P1715" s="11" t="e">
        <f t="shared" si="209"/>
        <v>#N/A</v>
      </c>
      <c r="Q1715" s="11" t="e">
        <f t="shared" si="210"/>
        <v>#N/A</v>
      </c>
      <c r="R1715" s="11" t="e">
        <f t="shared" ca="1" si="211"/>
        <v>#N/A</v>
      </c>
    </row>
    <row r="1716" spans="12:18" ht="18.75" customHeight="1">
      <c r="L1716" s="3" t="e">
        <f t="shared" si="205"/>
        <v>#N/A</v>
      </c>
      <c r="M1716" s="3" t="e">
        <f t="shared" si="206"/>
        <v>#N/A</v>
      </c>
      <c r="N1716" s="11" t="e">
        <f t="shared" si="207"/>
        <v>#N/A</v>
      </c>
      <c r="O1716" s="11" t="e">
        <f t="shared" si="208"/>
        <v>#N/A</v>
      </c>
      <c r="P1716" s="11" t="e">
        <f t="shared" si="209"/>
        <v>#N/A</v>
      </c>
      <c r="Q1716" s="11" t="e">
        <f t="shared" si="210"/>
        <v>#N/A</v>
      </c>
      <c r="R1716" s="11" t="e">
        <f t="shared" ca="1" si="211"/>
        <v>#N/A</v>
      </c>
    </row>
    <row r="1717" spans="12:18" ht="18.75" customHeight="1">
      <c r="L1717" s="3" t="e">
        <f t="shared" si="205"/>
        <v>#N/A</v>
      </c>
      <c r="M1717" s="3" t="e">
        <f t="shared" si="206"/>
        <v>#N/A</v>
      </c>
      <c r="N1717" s="11" t="e">
        <f t="shared" si="207"/>
        <v>#N/A</v>
      </c>
      <c r="O1717" s="11" t="e">
        <f t="shared" si="208"/>
        <v>#N/A</v>
      </c>
      <c r="P1717" s="11" t="e">
        <f t="shared" si="209"/>
        <v>#N/A</v>
      </c>
      <c r="Q1717" s="11" t="e">
        <f t="shared" si="210"/>
        <v>#N/A</v>
      </c>
      <c r="R1717" s="11" t="e">
        <f t="shared" ca="1" si="211"/>
        <v>#N/A</v>
      </c>
    </row>
    <row r="1718" spans="12:18" ht="18.75" customHeight="1">
      <c r="L1718" s="3" t="e">
        <f t="shared" si="205"/>
        <v>#N/A</v>
      </c>
      <c r="M1718" s="3" t="e">
        <f t="shared" si="206"/>
        <v>#N/A</v>
      </c>
      <c r="N1718" s="11" t="e">
        <f t="shared" si="207"/>
        <v>#N/A</v>
      </c>
      <c r="O1718" s="11" t="e">
        <f t="shared" si="208"/>
        <v>#N/A</v>
      </c>
      <c r="P1718" s="11" t="e">
        <f t="shared" si="209"/>
        <v>#N/A</v>
      </c>
      <c r="Q1718" s="11" t="e">
        <f t="shared" si="210"/>
        <v>#N/A</v>
      </c>
      <c r="R1718" s="11" t="e">
        <f t="shared" ca="1" si="211"/>
        <v>#N/A</v>
      </c>
    </row>
    <row r="1719" spans="12:18" ht="18.75" customHeight="1">
      <c r="L1719" s="3" t="e">
        <f t="shared" si="205"/>
        <v>#N/A</v>
      </c>
      <c r="M1719" s="3" t="e">
        <f t="shared" si="206"/>
        <v>#N/A</v>
      </c>
      <c r="N1719" s="11" t="e">
        <f t="shared" si="207"/>
        <v>#N/A</v>
      </c>
      <c r="O1719" s="11" t="e">
        <f t="shared" si="208"/>
        <v>#N/A</v>
      </c>
      <c r="P1719" s="11" t="e">
        <f t="shared" si="209"/>
        <v>#N/A</v>
      </c>
      <c r="Q1719" s="11" t="e">
        <f t="shared" si="210"/>
        <v>#N/A</v>
      </c>
      <c r="R1719" s="11" t="e">
        <f t="shared" ca="1" si="211"/>
        <v>#N/A</v>
      </c>
    </row>
    <row r="1720" spans="12:18" ht="18.75" customHeight="1">
      <c r="L1720" s="3" t="e">
        <f t="shared" si="205"/>
        <v>#N/A</v>
      </c>
      <c r="M1720" s="3" t="e">
        <f t="shared" si="206"/>
        <v>#N/A</v>
      </c>
      <c r="N1720" s="11" t="e">
        <f t="shared" si="207"/>
        <v>#N/A</v>
      </c>
      <c r="O1720" s="11" t="e">
        <f t="shared" si="208"/>
        <v>#N/A</v>
      </c>
      <c r="P1720" s="11" t="e">
        <f t="shared" si="209"/>
        <v>#N/A</v>
      </c>
      <c r="Q1720" s="11" t="e">
        <f t="shared" si="210"/>
        <v>#N/A</v>
      </c>
      <c r="R1720" s="11" t="e">
        <f t="shared" ca="1" si="211"/>
        <v>#N/A</v>
      </c>
    </row>
    <row r="1721" spans="12:18" ht="18.75" customHeight="1">
      <c r="L1721" s="3" t="e">
        <f t="shared" si="205"/>
        <v>#N/A</v>
      </c>
      <c r="M1721" s="3" t="e">
        <f t="shared" si="206"/>
        <v>#N/A</v>
      </c>
      <c r="N1721" s="11" t="e">
        <f t="shared" si="207"/>
        <v>#N/A</v>
      </c>
      <c r="O1721" s="11" t="e">
        <f t="shared" si="208"/>
        <v>#N/A</v>
      </c>
      <c r="P1721" s="11" t="e">
        <f t="shared" si="209"/>
        <v>#N/A</v>
      </c>
      <c r="Q1721" s="11" t="e">
        <f t="shared" si="210"/>
        <v>#N/A</v>
      </c>
      <c r="R1721" s="11" t="e">
        <f t="shared" ca="1" si="211"/>
        <v>#N/A</v>
      </c>
    </row>
    <row r="1722" spans="12:18" ht="18.75" customHeight="1">
      <c r="L1722" s="3" t="e">
        <f t="shared" si="205"/>
        <v>#N/A</v>
      </c>
      <c r="M1722" s="3" t="e">
        <f t="shared" si="206"/>
        <v>#N/A</v>
      </c>
      <c r="N1722" s="11" t="e">
        <f t="shared" si="207"/>
        <v>#N/A</v>
      </c>
      <c r="O1722" s="11" t="e">
        <f t="shared" si="208"/>
        <v>#N/A</v>
      </c>
      <c r="P1722" s="11" t="e">
        <f t="shared" si="209"/>
        <v>#N/A</v>
      </c>
      <c r="Q1722" s="11" t="e">
        <f t="shared" si="210"/>
        <v>#N/A</v>
      </c>
      <c r="R1722" s="11" t="e">
        <f t="shared" ca="1" si="211"/>
        <v>#N/A</v>
      </c>
    </row>
    <row r="1723" spans="12:18" ht="18.75" customHeight="1">
      <c r="L1723" s="3" t="e">
        <f t="shared" si="205"/>
        <v>#N/A</v>
      </c>
      <c r="M1723" s="3" t="e">
        <f t="shared" si="206"/>
        <v>#N/A</v>
      </c>
      <c r="N1723" s="11" t="e">
        <f t="shared" si="207"/>
        <v>#N/A</v>
      </c>
      <c r="O1723" s="11" t="e">
        <f t="shared" si="208"/>
        <v>#N/A</v>
      </c>
      <c r="P1723" s="11" t="e">
        <f t="shared" si="209"/>
        <v>#N/A</v>
      </c>
      <c r="Q1723" s="11" t="e">
        <f t="shared" si="210"/>
        <v>#N/A</v>
      </c>
      <c r="R1723" s="11" t="e">
        <f t="shared" ca="1" si="211"/>
        <v>#N/A</v>
      </c>
    </row>
    <row r="1724" spans="12:18" ht="18.75" customHeight="1">
      <c r="L1724" s="3" t="e">
        <f t="shared" si="205"/>
        <v>#N/A</v>
      </c>
      <c r="M1724" s="3" t="e">
        <f t="shared" si="206"/>
        <v>#N/A</v>
      </c>
      <c r="N1724" s="11" t="e">
        <f t="shared" si="207"/>
        <v>#N/A</v>
      </c>
      <c r="O1724" s="11" t="e">
        <f t="shared" si="208"/>
        <v>#N/A</v>
      </c>
      <c r="P1724" s="11" t="e">
        <f t="shared" si="209"/>
        <v>#N/A</v>
      </c>
      <c r="Q1724" s="11" t="e">
        <f t="shared" si="210"/>
        <v>#N/A</v>
      </c>
      <c r="R1724" s="11" t="e">
        <f t="shared" ca="1" si="211"/>
        <v>#N/A</v>
      </c>
    </row>
    <row r="1725" spans="12:18" ht="18.75" customHeight="1">
      <c r="L1725" s="3" t="e">
        <f t="shared" si="205"/>
        <v>#N/A</v>
      </c>
      <c r="M1725" s="3" t="e">
        <f t="shared" si="206"/>
        <v>#N/A</v>
      </c>
      <c r="N1725" s="11" t="e">
        <f t="shared" si="207"/>
        <v>#N/A</v>
      </c>
      <c r="O1725" s="11" t="e">
        <f t="shared" si="208"/>
        <v>#N/A</v>
      </c>
      <c r="P1725" s="11" t="e">
        <f t="shared" si="209"/>
        <v>#N/A</v>
      </c>
      <c r="Q1725" s="11" t="e">
        <f t="shared" si="210"/>
        <v>#N/A</v>
      </c>
      <c r="R1725" s="11" t="e">
        <f t="shared" ca="1" si="211"/>
        <v>#N/A</v>
      </c>
    </row>
    <row r="1726" spans="12:18" ht="18.75" customHeight="1">
      <c r="L1726" s="3" t="e">
        <f t="shared" si="205"/>
        <v>#N/A</v>
      </c>
      <c r="M1726" s="3" t="e">
        <f t="shared" si="206"/>
        <v>#N/A</v>
      </c>
      <c r="N1726" s="11" t="e">
        <f t="shared" si="207"/>
        <v>#N/A</v>
      </c>
      <c r="O1726" s="11" t="e">
        <f t="shared" si="208"/>
        <v>#N/A</v>
      </c>
      <c r="P1726" s="11" t="e">
        <f t="shared" si="209"/>
        <v>#N/A</v>
      </c>
      <c r="Q1726" s="11" t="e">
        <f t="shared" si="210"/>
        <v>#N/A</v>
      </c>
      <c r="R1726" s="11" t="e">
        <f t="shared" ca="1" si="211"/>
        <v>#N/A</v>
      </c>
    </row>
    <row r="1727" spans="12:18" ht="18.75" customHeight="1">
      <c r="L1727" s="3" t="e">
        <f t="shared" si="205"/>
        <v>#N/A</v>
      </c>
      <c r="M1727" s="3" t="e">
        <f t="shared" si="206"/>
        <v>#N/A</v>
      </c>
      <c r="N1727" s="11" t="e">
        <f t="shared" si="207"/>
        <v>#N/A</v>
      </c>
      <c r="O1727" s="11" t="e">
        <f t="shared" si="208"/>
        <v>#N/A</v>
      </c>
      <c r="P1727" s="11" t="e">
        <f t="shared" si="209"/>
        <v>#N/A</v>
      </c>
      <c r="Q1727" s="11" t="e">
        <f t="shared" si="210"/>
        <v>#N/A</v>
      </c>
      <c r="R1727" s="11" t="e">
        <f t="shared" ca="1" si="211"/>
        <v>#N/A</v>
      </c>
    </row>
    <row r="1728" spans="12:18" ht="18.75" customHeight="1">
      <c r="L1728" s="3" t="e">
        <f t="shared" si="205"/>
        <v>#N/A</v>
      </c>
      <c r="M1728" s="3" t="e">
        <f t="shared" si="206"/>
        <v>#N/A</v>
      </c>
      <c r="N1728" s="11" t="e">
        <f t="shared" si="207"/>
        <v>#N/A</v>
      </c>
      <c r="O1728" s="11" t="e">
        <f t="shared" si="208"/>
        <v>#N/A</v>
      </c>
      <c r="P1728" s="11" t="e">
        <f t="shared" si="209"/>
        <v>#N/A</v>
      </c>
      <c r="Q1728" s="11" t="e">
        <f t="shared" si="210"/>
        <v>#N/A</v>
      </c>
      <c r="R1728" s="11" t="e">
        <f t="shared" ca="1" si="211"/>
        <v>#N/A</v>
      </c>
    </row>
    <row r="1729" spans="12:18" ht="18.75" customHeight="1">
      <c r="L1729" s="3" t="e">
        <f t="shared" si="205"/>
        <v>#N/A</v>
      </c>
      <c r="M1729" s="3" t="e">
        <f t="shared" si="206"/>
        <v>#N/A</v>
      </c>
      <c r="N1729" s="11" t="e">
        <f t="shared" si="207"/>
        <v>#N/A</v>
      </c>
      <c r="O1729" s="11" t="e">
        <f t="shared" si="208"/>
        <v>#N/A</v>
      </c>
      <c r="P1729" s="11" t="e">
        <f t="shared" si="209"/>
        <v>#N/A</v>
      </c>
      <c r="Q1729" s="11" t="e">
        <f t="shared" si="210"/>
        <v>#N/A</v>
      </c>
      <c r="R1729" s="11" t="e">
        <f t="shared" ca="1" si="211"/>
        <v>#N/A</v>
      </c>
    </row>
    <row r="1730" spans="12:18" ht="18.75" customHeight="1">
      <c r="L1730" s="3" t="e">
        <f t="shared" si="205"/>
        <v>#N/A</v>
      </c>
      <c r="M1730" s="3" t="e">
        <f t="shared" si="206"/>
        <v>#N/A</v>
      </c>
      <c r="N1730" s="11" t="e">
        <f t="shared" si="207"/>
        <v>#N/A</v>
      </c>
      <c r="O1730" s="11" t="e">
        <f t="shared" si="208"/>
        <v>#N/A</v>
      </c>
      <c r="P1730" s="11" t="e">
        <f t="shared" si="209"/>
        <v>#N/A</v>
      </c>
      <c r="Q1730" s="11" t="e">
        <f t="shared" si="210"/>
        <v>#N/A</v>
      </c>
      <c r="R1730" s="11" t="e">
        <f t="shared" ca="1" si="211"/>
        <v>#N/A</v>
      </c>
    </row>
    <row r="1731" spans="12:18" ht="18.75" customHeight="1">
      <c r="L1731" s="3" t="e">
        <f t="shared" si="205"/>
        <v>#N/A</v>
      </c>
      <c r="M1731" s="3" t="e">
        <f t="shared" si="206"/>
        <v>#N/A</v>
      </c>
      <c r="N1731" s="11" t="e">
        <f t="shared" si="207"/>
        <v>#N/A</v>
      </c>
      <c r="O1731" s="11" t="e">
        <f t="shared" si="208"/>
        <v>#N/A</v>
      </c>
      <c r="P1731" s="11" t="e">
        <f t="shared" si="209"/>
        <v>#N/A</v>
      </c>
      <c r="Q1731" s="11" t="e">
        <f t="shared" si="210"/>
        <v>#N/A</v>
      </c>
      <c r="R1731" s="11" t="e">
        <f t="shared" ca="1" si="211"/>
        <v>#N/A</v>
      </c>
    </row>
    <row r="1732" spans="12:18" ht="18.75" customHeight="1">
      <c r="L1732" s="3" t="e">
        <f t="shared" si="205"/>
        <v>#N/A</v>
      </c>
      <c r="M1732" s="3" t="e">
        <f t="shared" si="206"/>
        <v>#N/A</v>
      </c>
      <c r="N1732" s="11" t="e">
        <f t="shared" si="207"/>
        <v>#N/A</v>
      </c>
      <c r="O1732" s="11" t="e">
        <f t="shared" si="208"/>
        <v>#N/A</v>
      </c>
      <c r="P1732" s="11" t="e">
        <f t="shared" si="209"/>
        <v>#N/A</v>
      </c>
      <c r="Q1732" s="11" t="e">
        <f t="shared" si="210"/>
        <v>#N/A</v>
      </c>
      <c r="R1732" s="11" t="e">
        <f t="shared" ca="1" si="211"/>
        <v>#N/A</v>
      </c>
    </row>
    <row r="1733" spans="12:18" ht="18.75" customHeight="1">
      <c r="L1733" s="3" t="e">
        <f t="shared" si="205"/>
        <v>#N/A</v>
      </c>
      <c r="M1733" s="3" t="e">
        <f t="shared" si="206"/>
        <v>#N/A</v>
      </c>
      <c r="N1733" s="11" t="e">
        <f t="shared" si="207"/>
        <v>#N/A</v>
      </c>
      <c r="O1733" s="11" t="e">
        <f t="shared" si="208"/>
        <v>#N/A</v>
      </c>
      <c r="P1733" s="11" t="e">
        <f t="shared" si="209"/>
        <v>#N/A</v>
      </c>
      <c r="Q1733" s="11" t="e">
        <f t="shared" si="210"/>
        <v>#N/A</v>
      </c>
      <c r="R1733" s="11" t="e">
        <f t="shared" ca="1" si="211"/>
        <v>#N/A</v>
      </c>
    </row>
    <row r="1734" spans="12:18" ht="18.75" customHeight="1">
      <c r="L1734" s="3" t="e">
        <f t="shared" si="205"/>
        <v>#N/A</v>
      </c>
      <c r="M1734" s="3" t="e">
        <f t="shared" si="206"/>
        <v>#N/A</v>
      </c>
      <c r="N1734" s="11" t="e">
        <f t="shared" si="207"/>
        <v>#N/A</v>
      </c>
      <c r="O1734" s="11" t="e">
        <f t="shared" si="208"/>
        <v>#N/A</v>
      </c>
      <c r="P1734" s="11" t="e">
        <f t="shared" si="209"/>
        <v>#N/A</v>
      </c>
      <c r="Q1734" s="11" t="e">
        <f t="shared" si="210"/>
        <v>#N/A</v>
      </c>
      <c r="R1734" s="11" t="e">
        <f t="shared" ca="1" si="211"/>
        <v>#N/A</v>
      </c>
    </row>
    <row r="1735" spans="12:18" ht="18.75" customHeight="1">
      <c r="L1735" s="3" t="e">
        <f t="shared" si="205"/>
        <v>#N/A</v>
      </c>
      <c r="M1735" s="3" t="e">
        <f t="shared" si="206"/>
        <v>#N/A</v>
      </c>
      <c r="N1735" s="11" t="e">
        <f t="shared" si="207"/>
        <v>#N/A</v>
      </c>
      <c r="O1735" s="11" t="e">
        <f t="shared" si="208"/>
        <v>#N/A</v>
      </c>
      <c r="P1735" s="11" t="e">
        <f t="shared" si="209"/>
        <v>#N/A</v>
      </c>
      <c r="Q1735" s="11" t="e">
        <f t="shared" si="210"/>
        <v>#N/A</v>
      </c>
      <c r="R1735" s="11" t="e">
        <f t="shared" ca="1" si="211"/>
        <v>#N/A</v>
      </c>
    </row>
    <row r="1736" spans="12:18" ht="18.75" customHeight="1">
      <c r="L1736" s="3" t="e">
        <f t="shared" si="205"/>
        <v>#N/A</v>
      </c>
      <c r="M1736" s="3" t="e">
        <f t="shared" si="206"/>
        <v>#N/A</v>
      </c>
      <c r="N1736" s="11" t="e">
        <f t="shared" si="207"/>
        <v>#N/A</v>
      </c>
      <c r="O1736" s="11" t="e">
        <f t="shared" si="208"/>
        <v>#N/A</v>
      </c>
      <c r="P1736" s="11" t="e">
        <f t="shared" si="209"/>
        <v>#N/A</v>
      </c>
      <c r="Q1736" s="11" t="e">
        <f t="shared" si="210"/>
        <v>#N/A</v>
      </c>
      <c r="R1736" s="11" t="e">
        <f t="shared" ca="1" si="211"/>
        <v>#N/A</v>
      </c>
    </row>
    <row r="1737" spans="12:18" ht="18.75" customHeight="1">
      <c r="L1737" s="3" t="e">
        <f t="shared" si="205"/>
        <v>#N/A</v>
      </c>
      <c r="M1737" s="3" t="e">
        <f t="shared" si="206"/>
        <v>#N/A</v>
      </c>
      <c r="N1737" s="11" t="e">
        <f t="shared" si="207"/>
        <v>#N/A</v>
      </c>
      <c r="O1737" s="11" t="e">
        <f t="shared" si="208"/>
        <v>#N/A</v>
      </c>
      <c r="P1737" s="11" t="e">
        <f t="shared" si="209"/>
        <v>#N/A</v>
      </c>
      <c r="Q1737" s="11" t="e">
        <f t="shared" si="210"/>
        <v>#N/A</v>
      </c>
      <c r="R1737" s="11" t="e">
        <f t="shared" ca="1" si="211"/>
        <v>#N/A</v>
      </c>
    </row>
    <row r="1738" spans="12:18" ht="18.75" customHeight="1">
      <c r="L1738" s="3" t="e">
        <f t="shared" si="205"/>
        <v>#N/A</v>
      </c>
      <c r="M1738" s="3" t="e">
        <f t="shared" si="206"/>
        <v>#N/A</v>
      </c>
      <c r="N1738" s="11" t="e">
        <f t="shared" si="207"/>
        <v>#N/A</v>
      </c>
      <c r="O1738" s="11" t="e">
        <f t="shared" si="208"/>
        <v>#N/A</v>
      </c>
      <c r="P1738" s="11" t="e">
        <f t="shared" si="209"/>
        <v>#N/A</v>
      </c>
      <c r="Q1738" s="11" t="e">
        <f t="shared" si="210"/>
        <v>#N/A</v>
      </c>
      <c r="R1738" s="11" t="e">
        <f t="shared" ca="1" si="211"/>
        <v>#N/A</v>
      </c>
    </row>
    <row r="1739" spans="12:18" ht="18.75" customHeight="1">
      <c r="L1739" s="3" t="e">
        <f t="shared" si="205"/>
        <v>#N/A</v>
      </c>
      <c r="M1739" s="3" t="e">
        <f t="shared" si="206"/>
        <v>#N/A</v>
      </c>
      <c r="N1739" s="11" t="e">
        <f t="shared" si="207"/>
        <v>#N/A</v>
      </c>
      <c r="O1739" s="11" t="e">
        <f t="shared" si="208"/>
        <v>#N/A</v>
      </c>
      <c r="P1739" s="11" t="e">
        <f t="shared" si="209"/>
        <v>#N/A</v>
      </c>
      <c r="Q1739" s="11" t="e">
        <f t="shared" si="210"/>
        <v>#N/A</v>
      </c>
      <c r="R1739" s="11" t="e">
        <f t="shared" ca="1" si="211"/>
        <v>#N/A</v>
      </c>
    </row>
    <row r="1740" spans="12:18" ht="18.75" customHeight="1">
      <c r="L1740" s="3" t="e">
        <f t="shared" si="205"/>
        <v>#N/A</v>
      </c>
      <c r="M1740" s="3" t="e">
        <f t="shared" si="206"/>
        <v>#N/A</v>
      </c>
      <c r="N1740" s="11" t="e">
        <f t="shared" si="207"/>
        <v>#N/A</v>
      </c>
      <c r="O1740" s="11" t="e">
        <f t="shared" si="208"/>
        <v>#N/A</v>
      </c>
      <c r="P1740" s="11" t="e">
        <f t="shared" si="209"/>
        <v>#N/A</v>
      </c>
      <c r="Q1740" s="11" t="e">
        <f t="shared" si="210"/>
        <v>#N/A</v>
      </c>
      <c r="R1740" s="11" t="e">
        <f t="shared" ca="1" si="211"/>
        <v>#N/A</v>
      </c>
    </row>
    <row r="1741" spans="12:18" ht="18.75" customHeight="1">
      <c r="L1741" s="3" t="e">
        <f t="shared" si="205"/>
        <v>#N/A</v>
      </c>
      <c r="M1741" s="3" t="e">
        <f t="shared" si="206"/>
        <v>#N/A</v>
      </c>
      <c r="N1741" s="11" t="e">
        <f t="shared" si="207"/>
        <v>#N/A</v>
      </c>
      <c r="O1741" s="11" t="e">
        <f t="shared" si="208"/>
        <v>#N/A</v>
      </c>
      <c r="P1741" s="11" t="e">
        <f t="shared" si="209"/>
        <v>#N/A</v>
      </c>
      <c r="Q1741" s="11" t="e">
        <f t="shared" si="210"/>
        <v>#N/A</v>
      </c>
      <c r="R1741" s="11" t="e">
        <f t="shared" ca="1" si="211"/>
        <v>#N/A</v>
      </c>
    </row>
    <row r="1742" spans="12:18" ht="18.75" customHeight="1">
      <c r="L1742" s="3" t="e">
        <f t="shared" si="205"/>
        <v>#N/A</v>
      </c>
      <c r="M1742" s="3" t="e">
        <f t="shared" si="206"/>
        <v>#N/A</v>
      </c>
      <c r="N1742" s="11" t="e">
        <f t="shared" si="207"/>
        <v>#N/A</v>
      </c>
      <c r="O1742" s="11" t="e">
        <f t="shared" si="208"/>
        <v>#N/A</v>
      </c>
      <c r="P1742" s="11" t="e">
        <f t="shared" si="209"/>
        <v>#N/A</v>
      </c>
      <c r="Q1742" s="11" t="e">
        <f t="shared" si="210"/>
        <v>#N/A</v>
      </c>
      <c r="R1742" s="11" t="e">
        <f t="shared" ca="1" si="211"/>
        <v>#N/A</v>
      </c>
    </row>
    <row r="1743" spans="12:18" ht="18.75" customHeight="1">
      <c r="L1743" s="3" t="e">
        <f t="shared" si="205"/>
        <v>#N/A</v>
      </c>
      <c r="M1743" s="3" t="e">
        <f t="shared" si="206"/>
        <v>#N/A</v>
      </c>
      <c r="N1743" s="11" t="e">
        <f t="shared" si="207"/>
        <v>#N/A</v>
      </c>
      <c r="O1743" s="11" t="e">
        <f t="shared" si="208"/>
        <v>#N/A</v>
      </c>
      <c r="P1743" s="11" t="e">
        <f t="shared" si="209"/>
        <v>#N/A</v>
      </c>
      <c r="Q1743" s="11" t="e">
        <f t="shared" si="210"/>
        <v>#N/A</v>
      </c>
      <c r="R1743" s="11" t="e">
        <f t="shared" ca="1" si="211"/>
        <v>#N/A</v>
      </c>
    </row>
    <row r="1744" spans="12:18" ht="18.75" customHeight="1">
      <c r="L1744" s="3" t="e">
        <f t="shared" si="205"/>
        <v>#N/A</v>
      </c>
      <c r="M1744" s="3" t="e">
        <f t="shared" si="206"/>
        <v>#N/A</v>
      </c>
      <c r="N1744" s="11" t="e">
        <f t="shared" si="207"/>
        <v>#N/A</v>
      </c>
      <c r="O1744" s="11" t="e">
        <f t="shared" si="208"/>
        <v>#N/A</v>
      </c>
      <c r="P1744" s="11" t="e">
        <f t="shared" si="209"/>
        <v>#N/A</v>
      </c>
      <c r="Q1744" s="11" t="e">
        <f t="shared" si="210"/>
        <v>#N/A</v>
      </c>
      <c r="R1744" s="11" t="e">
        <f t="shared" ca="1" si="211"/>
        <v>#N/A</v>
      </c>
    </row>
    <row r="1745" spans="12:18" ht="18.75" customHeight="1">
      <c r="L1745" s="3" t="e">
        <f t="shared" si="205"/>
        <v>#N/A</v>
      </c>
      <c r="M1745" s="3" t="e">
        <f t="shared" si="206"/>
        <v>#N/A</v>
      </c>
      <c r="N1745" s="11" t="e">
        <f t="shared" si="207"/>
        <v>#N/A</v>
      </c>
      <c r="O1745" s="11" t="e">
        <f t="shared" si="208"/>
        <v>#N/A</v>
      </c>
      <c r="P1745" s="11" t="e">
        <f t="shared" si="209"/>
        <v>#N/A</v>
      </c>
      <c r="Q1745" s="11" t="e">
        <f t="shared" si="210"/>
        <v>#N/A</v>
      </c>
      <c r="R1745" s="11" t="e">
        <f t="shared" ca="1" si="211"/>
        <v>#N/A</v>
      </c>
    </row>
    <row r="1746" spans="12:18" ht="18.75" customHeight="1">
      <c r="L1746" s="3" t="e">
        <f t="shared" si="205"/>
        <v>#N/A</v>
      </c>
      <c r="M1746" s="3" t="e">
        <f t="shared" si="206"/>
        <v>#N/A</v>
      </c>
      <c r="N1746" s="11" t="e">
        <f t="shared" si="207"/>
        <v>#N/A</v>
      </c>
      <c r="O1746" s="11" t="e">
        <f t="shared" si="208"/>
        <v>#N/A</v>
      </c>
      <c r="P1746" s="11" t="e">
        <f t="shared" si="209"/>
        <v>#N/A</v>
      </c>
      <c r="Q1746" s="11" t="e">
        <f t="shared" si="210"/>
        <v>#N/A</v>
      </c>
      <c r="R1746" s="11" t="e">
        <f t="shared" ca="1" si="211"/>
        <v>#N/A</v>
      </c>
    </row>
    <row r="1747" spans="12:18" ht="18.75" customHeight="1">
      <c r="L1747" s="3" t="e">
        <f t="shared" si="205"/>
        <v>#N/A</v>
      </c>
      <c r="M1747" s="3" t="e">
        <f t="shared" si="206"/>
        <v>#N/A</v>
      </c>
      <c r="N1747" s="11" t="e">
        <f t="shared" si="207"/>
        <v>#N/A</v>
      </c>
      <c r="O1747" s="11" t="e">
        <f t="shared" si="208"/>
        <v>#N/A</v>
      </c>
      <c r="P1747" s="11" t="e">
        <f t="shared" si="209"/>
        <v>#N/A</v>
      </c>
      <c r="Q1747" s="11" t="e">
        <f t="shared" si="210"/>
        <v>#N/A</v>
      </c>
      <c r="R1747" s="11" t="e">
        <f t="shared" ca="1" si="211"/>
        <v>#N/A</v>
      </c>
    </row>
    <row r="1748" spans="12:18" ht="18.75" customHeight="1">
      <c r="L1748" s="3" t="e">
        <f t="shared" si="205"/>
        <v>#N/A</v>
      </c>
      <c r="M1748" s="3" t="e">
        <f t="shared" si="206"/>
        <v>#N/A</v>
      </c>
      <c r="N1748" s="11" t="e">
        <f t="shared" si="207"/>
        <v>#N/A</v>
      </c>
      <c r="O1748" s="11" t="e">
        <f t="shared" si="208"/>
        <v>#N/A</v>
      </c>
      <c r="P1748" s="11" t="e">
        <f t="shared" si="209"/>
        <v>#N/A</v>
      </c>
      <c r="Q1748" s="11" t="e">
        <f t="shared" si="210"/>
        <v>#N/A</v>
      </c>
      <c r="R1748" s="11" t="e">
        <f t="shared" ca="1" si="211"/>
        <v>#N/A</v>
      </c>
    </row>
    <row r="1749" spans="12:18" ht="18.75" customHeight="1">
      <c r="L1749" s="3" t="e">
        <f t="shared" si="205"/>
        <v>#N/A</v>
      </c>
      <c r="M1749" s="3" t="e">
        <f t="shared" si="206"/>
        <v>#N/A</v>
      </c>
      <c r="N1749" s="11" t="e">
        <f t="shared" si="207"/>
        <v>#N/A</v>
      </c>
      <c r="O1749" s="11" t="e">
        <f t="shared" si="208"/>
        <v>#N/A</v>
      </c>
      <c r="P1749" s="11" t="e">
        <f t="shared" si="209"/>
        <v>#N/A</v>
      </c>
      <c r="Q1749" s="11" t="e">
        <f t="shared" si="210"/>
        <v>#N/A</v>
      </c>
      <c r="R1749" s="11" t="e">
        <f t="shared" ca="1" si="211"/>
        <v>#N/A</v>
      </c>
    </row>
    <row r="1750" spans="12:18" ht="18.75" customHeight="1">
      <c r="L1750" s="3" t="e">
        <f t="shared" si="205"/>
        <v>#N/A</v>
      </c>
      <c r="M1750" s="3" t="e">
        <f t="shared" si="206"/>
        <v>#N/A</v>
      </c>
      <c r="N1750" s="11" t="e">
        <f t="shared" si="207"/>
        <v>#N/A</v>
      </c>
      <c r="O1750" s="11" t="e">
        <f t="shared" si="208"/>
        <v>#N/A</v>
      </c>
      <c r="P1750" s="11" t="e">
        <f t="shared" si="209"/>
        <v>#N/A</v>
      </c>
      <c r="Q1750" s="11" t="e">
        <f t="shared" si="210"/>
        <v>#N/A</v>
      </c>
      <c r="R1750" s="11" t="e">
        <f t="shared" ca="1" si="211"/>
        <v>#N/A</v>
      </c>
    </row>
    <row r="1751" spans="12:18" ht="18.75" customHeight="1">
      <c r="L1751" s="3" t="e">
        <f t="shared" si="205"/>
        <v>#N/A</v>
      </c>
      <c r="M1751" s="3" t="e">
        <f t="shared" si="206"/>
        <v>#N/A</v>
      </c>
      <c r="N1751" s="11" t="e">
        <f t="shared" si="207"/>
        <v>#N/A</v>
      </c>
      <c r="O1751" s="11" t="e">
        <f t="shared" si="208"/>
        <v>#N/A</v>
      </c>
      <c r="P1751" s="11" t="e">
        <f t="shared" si="209"/>
        <v>#N/A</v>
      </c>
      <c r="Q1751" s="11" t="e">
        <f t="shared" si="210"/>
        <v>#N/A</v>
      </c>
      <c r="R1751" s="11" t="e">
        <f t="shared" ca="1" si="211"/>
        <v>#N/A</v>
      </c>
    </row>
    <row r="1752" spans="12:18" ht="18.75" customHeight="1">
      <c r="L1752" s="3" t="e">
        <f t="shared" si="205"/>
        <v>#N/A</v>
      </c>
      <c r="M1752" s="3" t="e">
        <f t="shared" si="206"/>
        <v>#N/A</v>
      </c>
      <c r="N1752" s="11" t="e">
        <f t="shared" si="207"/>
        <v>#N/A</v>
      </c>
      <c r="O1752" s="11" t="e">
        <f t="shared" si="208"/>
        <v>#N/A</v>
      </c>
      <c r="P1752" s="11" t="e">
        <f t="shared" si="209"/>
        <v>#N/A</v>
      </c>
      <c r="Q1752" s="11" t="e">
        <f t="shared" si="210"/>
        <v>#N/A</v>
      </c>
      <c r="R1752" s="11" t="e">
        <f t="shared" ca="1" si="211"/>
        <v>#N/A</v>
      </c>
    </row>
    <row r="1753" spans="12:18" ht="18.75" customHeight="1">
      <c r="L1753" s="3" t="e">
        <f t="shared" si="205"/>
        <v>#N/A</v>
      </c>
      <c r="M1753" s="3" t="e">
        <f t="shared" si="206"/>
        <v>#N/A</v>
      </c>
      <c r="N1753" s="11" t="e">
        <f t="shared" si="207"/>
        <v>#N/A</v>
      </c>
      <c r="O1753" s="11" t="e">
        <f t="shared" si="208"/>
        <v>#N/A</v>
      </c>
      <c r="P1753" s="11" t="e">
        <f t="shared" si="209"/>
        <v>#N/A</v>
      </c>
      <c r="Q1753" s="11" t="e">
        <f t="shared" si="210"/>
        <v>#N/A</v>
      </c>
      <c r="R1753" s="11" t="e">
        <f t="shared" ca="1" si="211"/>
        <v>#N/A</v>
      </c>
    </row>
    <row r="1754" spans="12:18" ht="18.75" customHeight="1">
      <c r="L1754" s="3" t="e">
        <f t="shared" si="205"/>
        <v>#N/A</v>
      </c>
      <c r="M1754" s="3" t="e">
        <f t="shared" si="206"/>
        <v>#N/A</v>
      </c>
      <c r="N1754" s="11" t="e">
        <f t="shared" si="207"/>
        <v>#N/A</v>
      </c>
      <c r="O1754" s="11" t="e">
        <f t="shared" si="208"/>
        <v>#N/A</v>
      </c>
      <c r="P1754" s="11" t="e">
        <f t="shared" si="209"/>
        <v>#N/A</v>
      </c>
      <c r="Q1754" s="11" t="e">
        <f t="shared" si="210"/>
        <v>#N/A</v>
      </c>
      <c r="R1754" s="11" t="e">
        <f t="shared" ca="1" si="211"/>
        <v>#N/A</v>
      </c>
    </row>
    <row r="1755" spans="12:18" ht="18.75" customHeight="1">
      <c r="L1755" s="3" t="e">
        <f t="shared" si="205"/>
        <v>#N/A</v>
      </c>
      <c r="M1755" s="3" t="e">
        <f t="shared" si="206"/>
        <v>#N/A</v>
      </c>
      <c r="N1755" s="11" t="e">
        <f t="shared" si="207"/>
        <v>#N/A</v>
      </c>
      <c r="O1755" s="11" t="e">
        <f t="shared" si="208"/>
        <v>#N/A</v>
      </c>
      <c r="P1755" s="11" t="e">
        <f t="shared" si="209"/>
        <v>#N/A</v>
      </c>
      <c r="Q1755" s="11" t="e">
        <f t="shared" si="210"/>
        <v>#N/A</v>
      </c>
      <c r="R1755" s="11" t="e">
        <f t="shared" ca="1" si="211"/>
        <v>#N/A</v>
      </c>
    </row>
    <row r="1756" spans="12:18" ht="18.75" customHeight="1">
      <c r="L1756" s="3" t="e">
        <f t="shared" ref="L1756:L1819" si="212">IF(B1756="",NA(),ROUNDUP(B1756/J$5,0))</f>
        <v>#N/A</v>
      </c>
      <c r="M1756" s="3" t="e">
        <f t="shared" ref="M1756:M1819" si="213">IF(OR(B1756&gt;J$7,B1756=""),NA(),B1756)</f>
        <v>#N/A</v>
      </c>
      <c r="N1756" s="11" t="e">
        <f t="shared" ref="N1756:N1819" si="214">(M1756-1)*J$5+1</f>
        <v>#N/A</v>
      </c>
      <c r="O1756" s="11" t="e">
        <f t="shared" ref="O1756:O1819" si="215">M1756*J$5</f>
        <v>#N/A</v>
      </c>
      <c r="P1756" s="11" t="e">
        <f t="shared" ref="P1756:P1819" si="216">(N1756+O1756)/2*G$5+G$6</f>
        <v>#N/A</v>
      </c>
      <c r="Q1756" s="11" t="e">
        <f t="shared" ref="Q1756:Q1819" si="217">IF(J$6="B",M1756,P1756)</f>
        <v>#N/A</v>
      </c>
      <c r="R1756" s="11" t="e">
        <f t="shared" ref="R1756:R1819" ca="1" si="218">SUM(OFFSET(INDIRECT("C"&amp;TEXT(5+(M1756-1)*J$5,"#")),0,0,J$5,1))</f>
        <v>#N/A</v>
      </c>
    </row>
    <row r="1757" spans="12:18" ht="18.75" customHeight="1">
      <c r="L1757" s="3" t="e">
        <f t="shared" si="212"/>
        <v>#N/A</v>
      </c>
      <c r="M1757" s="3" t="e">
        <f t="shared" si="213"/>
        <v>#N/A</v>
      </c>
      <c r="N1757" s="11" t="e">
        <f t="shared" si="214"/>
        <v>#N/A</v>
      </c>
      <c r="O1757" s="11" t="e">
        <f t="shared" si="215"/>
        <v>#N/A</v>
      </c>
      <c r="P1757" s="11" t="e">
        <f t="shared" si="216"/>
        <v>#N/A</v>
      </c>
      <c r="Q1757" s="11" t="e">
        <f t="shared" si="217"/>
        <v>#N/A</v>
      </c>
      <c r="R1757" s="11" t="e">
        <f t="shared" ca="1" si="218"/>
        <v>#N/A</v>
      </c>
    </row>
    <row r="1758" spans="12:18" ht="18.75" customHeight="1">
      <c r="L1758" s="3" t="e">
        <f t="shared" si="212"/>
        <v>#N/A</v>
      </c>
      <c r="M1758" s="3" t="e">
        <f t="shared" si="213"/>
        <v>#N/A</v>
      </c>
      <c r="N1758" s="11" t="e">
        <f t="shared" si="214"/>
        <v>#N/A</v>
      </c>
      <c r="O1758" s="11" t="e">
        <f t="shared" si="215"/>
        <v>#N/A</v>
      </c>
      <c r="P1758" s="11" t="e">
        <f t="shared" si="216"/>
        <v>#N/A</v>
      </c>
      <c r="Q1758" s="11" t="e">
        <f t="shared" si="217"/>
        <v>#N/A</v>
      </c>
      <c r="R1758" s="11" t="e">
        <f t="shared" ca="1" si="218"/>
        <v>#N/A</v>
      </c>
    </row>
    <row r="1759" spans="12:18" ht="18.75" customHeight="1">
      <c r="L1759" s="3" t="e">
        <f t="shared" si="212"/>
        <v>#N/A</v>
      </c>
      <c r="M1759" s="3" t="e">
        <f t="shared" si="213"/>
        <v>#N/A</v>
      </c>
      <c r="N1759" s="11" t="e">
        <f t="shared" si="214"/>
        <v>#N/A</v>
      </c>
      <c r="O1759" s="11" t="e">
        <f t="shared" si="215"/>
        <v>#N/A</v>
      </c>
      <c r="P1759" s="11" t="e">
        <f t="shared" si="216"/>
        <v>#N/A</v>
      </c>
      <c r="Q1759" s="11" t="e">
        <f t="shared" si="217"/>
        <v>#N/A</v>
      </c>
      <c r="R1759" s="11" t="e">
        <f t="shared" ca="1" si="218"/>
        <v>#N/A</v>
      </c>
    </row>
    <row r="1760" spans="12:18" ht="18.75" customHeight="1">
      <c r="L1760" s="3" t="e">
        <f t="shared" si="212"/>
        <v>#N/A</v>
      </c>
      <c r="M1760" s="3" t="e">
        <f t="shared" si="213"/>
        <v>#N/A</v>
      </c>
      <c r="N1760" s="11" t="e">
        <f t="shared" si="214"/>
        <v>#N/A</v>
      </c>
      <c r="O1760" s="11" t="e">
        <f t="shared" si="215"/>
        <v>#N/A</v>
      </c>
      <c r="P1760" s="11" t="e">
        <f t="shared" si="216"/>
        <v>#N/A</v>
      </c>
      <c r="Q1760" s="11" t="e">
        <f t="shared" si="217"/>
        <v>#N/A</v>
      </c>
      <c r="R1760" s="11" t="e">
        <f t="shared" ca="1" si="218"/>
        <v>#N/A</v>
      </c>
    </row>
    <row r="1761" spans="12:18" ht="18.75" customHeight="1">
      <c r="L1761" s="3" t="e">
        <f t="shared" si="212"/>
        <v>#N/A</v>
      </c>
      <c r="M1761" s="3" t="e">
        <f t="shared" si="213"/>
        <v>#N/A</v>
      </c>
      <c r="N1761" s="11" t="e">
        <f t="shared" si="214"/>
        <v>#N/A</v>
      </c>
      <c r="O1761" s="11" t="e">
        <f t="shared" si="215"/>
        <v>#N/A</v>
      </c>
      <c r="P1761" s="11" t="e">
        <f t="shared" si="216"/>
        <v>#N/A</v>
      </c>
      <c r="Q1761" s="11" t="e">
        <f t="shared" si="217"/>
        <v>#N/A</v>
      </c>
      <c r="R1761" s="11" t="e">
        <f t="shared" ca="1" si="218"/>
        <v>#N/A</v>
      </c>
    </row>
    <row r="1762" spans="12:18" ht="18.75" customHeight="1">
      <c r="L1762" s="3" t="e">
        <f t="shared" si="212"/>
        <v>#N/A</v>
      </c>
      <c r="M1762" s="3" t="e">
        <f t="shared" si="213"/>
        <v>#N/A</v>
      </c>
      <c r="N1762" s="11" t="e">
        <f t="shared" si="214"/>
        <v>#N/A</v>
      </c>
      <c r="O1762" s="11" t="e">
        <f t="shared" si="215"/>
        <v>#N/A</v>
      </c>
      <c r="P1762" s="11" t="e">
        <f t="shared" si="216"/>
        <v>#N/A</v>
      </c>
      <c r="Q1762" s="11" t="e">
        <f t="shared" si="217"/>
        <v>#N/A</v>
      </c>
      <c r="R1762" s="11" t="e">
        <f t="shared" ca="1" si="218"/>
        <v>#N/A</v>
      </c>
    </row>
    <row r="1763" spans="12:18" ht="18.75" customHeight="1">
      <c r="L1763" s="3" t="e">
        <f t="shared" si="212"/>
        <v>#N/A</v>
      </c>
      <c r="M1763" s="3" t="e">
        <f t="shared" si="213"/>
        <v>#N/A</v>
      </c>
      <c r="N1763" s="11" t="e">
        <f t="shared" si="214"/>
        <v>#N/A</v>
      </c>
      <c r="O1763" s="11" t="e">
        <f t="shared" si="215"/>
        <v>#N/A</v>
      </c>
      <c r="P1763" s="11" t="e">
        <f t="shared" si="216"/>
        <v>#N/A</v>
      </c>
      <c r="Q1763" s="11" t="e">
        <f t="shared" si="217"/>
        <v>#N/A</v>
      </c>
      <c r="R1763" s="11" t="e">
        <f t="shared" ca="1" si="218"/>
        <v>#N/A</v>
      </c>
    </row>
    <row r="1764" spans="12:18" ht="18.75" customHeight="1">
      <c r="L1764" s="3" t="e">
        <f t="shared" si="212"/>
        <v>#N/A</v>
      </c>
      <c r="M1764" s="3" t="e">
        <f t="shared" si="213"/>
        <v>#N/A</v>
      </c>
      <c r="N1764" s="11" t="e">
        <f t="shared" si="214"/>
        <v>#N/A</v>
      </c>
      <c r="O1764" s="11" t="e">
        <f t="shared" si="215"/>
        <v>#N/A</v>
      </c>
      <c r="P1764" s="11" t="e">
        <f t="shared" si="216"/>
        <v>#N/A</v>
      </c>
      <c r="Q1764" s="11" t="e">
        <f t="shared" si="217"/>
        <v>#N/A</v>
      </c>
      <c r="R1764" s="11" t="e">
        <f t="shared" ca="1" si="218"/>
        <v>#N/A</v>
      </c>
    </row>
    <row r="1765" spans="12:18" ht="18.75" customHeight="1">
      <c r="L1765" s="3" t="e">
        <f t="shared" si="212"/>
        <v>#N/A</v>
      </c>
      <c r="M1765" s="3" t="e">
        <f t="shared" si="213"/>
        <v>#N/A</v>
      </c>
      <c r="N1765" s="11" t="e">
        <f t="shared" si="214"/>
        <v>#N/A</v>
      </c>
      <c r="O1765" s="11" t="e">
        <f t="shared" si="215"/>
        <v>#N/A</v>
      </c>
      <c r="P1765" s="11" t="e">
        <f t="shared" si="216"/>
        <v>#N/A</v>
      </c>
      <c r="Q1765" s="11" t="e">
        <f t="shared" si="217"/>
        <v>#N/A</v>
      </c>
      <c r="R1765" s="11" t="e">
        <f t="shared" ca="1" si="218"/>
        <v>#N/A</v>
      </c>
    </row>
    <row r="1766" spans="12:18" ht="18.75" customHeight="1">
      <c r="L1766" s="3" t="e">
        <f t="shared" si="212"/>
        <v>#N/A</v>
      </c>
      <c r="M1766" s="3" t="e">
        <f t="shared" si="213"/>
        <v>#N/A</v>
      </c>
      <c r="N1766" s="11" t="e">
        <f t="shared" si="214"/>
        <v>#N/A</v>
      </c>
      <c r="O1766" s="11" t="e">
        <f t="shared" si="215"/>
        <v>#N/A</v>
      </c>
      <c r="P1766" s="11" t="e">
        <f t="shared" si="216"/>
        <v>#N/A</v>
      </c>
      <c r="Q1766" s="11" t="e">
        <f t="shared" si="217"/>
        <v>#N/A</v>
      </c>
      <c r="R1766" s="11" t="e">
        <f t="shared" ca="1" si="218"/>
        <v>#N/A</v>
      </c>
    </row>
    <row r="1767" spans="12:18" ht="18.75" customHeight="1">
      <c r="L1767" s="3" t="e">
        <f t="shared" si="212"/>
        <v>#N/A</v>
      </c>
      <c r="M1767" s="3" t="e">
        <f t="shared" si="213"/>
        <v>#N/A</v>
      </c>
      <c r="N1767" s="11" t="e">
        <f t="shared" si="214"/>
        <v>#N/A</v>
      </c>
      <c r="O1767" s="11" t="e">
        <f t="shared" si="215"/>
        <v>#N/A</v>
      </c>
      <c r="P1767" s="11" t="e">
        <f t="shared" si="216"/>
        <v>#N/A</v>
      </c>
      <c r="Q1767" s="11" t="e">
        <f t="shared" si="217"/>
        <v>#N/A</v>
      </c>
      <c r="R1767" s="11" t="e">
        <f t="shared" ca="1" si="218"/>
        <v>#N/A</v>
      </c>
    </row>
    <row r="1768" spans="12:18" ht="18.75" customHeight="1">
      <c r="L1768" s="3" t="e">
        <f t="shared" si="212"/>
        <v>#N/A</v>
      </c>
      <c r="M1768" s="3" t="e">
        <f t="shared" si="213"/>
        <v>#N/A</v>
      </c>
      <c r="N1768" s="11" t="e">
        <f t="shared" si="214"/>
        <v>#N/A</v>
      </c>
      <c r="O1768" s="11" t="e">
        <f t="shared" si="215"/>
        <v>#N/A</v>
      </c>
      <c r="P1768" s="11" t="e">
        <f t="shared" si="216"/>
        <v>#N/A</v>
      </c>
      <c r="Q1768" s="11" t="e">
        <f t="shared" si="217"/>
        <v>#N/A</v>
      </c>
      <c r="R1768" s="11" t="e">
        <f t="shared" ca="1" si="218"/>
        <v>#N/A</v>
      </c>
    </row>
    <row r="1769" spans="12:18" ht="18.75" customHeight="1">
      <c r="L1769" s="3" t="e">
        <f t="shared" si="212"/>
        <v>#N/A</v>
      </c>
      <c r="M1769" s="3" t="e">
        <f t="shared" si="213"/>
        <v>#N/A</v>
      </c>
      <c r="N1769" s="11" t="e">
        <f t="shared" si="214"/>
        <v>#N/A</v>
      </c>
      <c r="O1769" s="11" t="e">
        <f t="shared" si="215"/>
        <v>#N/A</v>
      </c>
      <c r="P1769" s="11" t="e">
        <f t="shared" si="216"/>
        <v>#N/A</v>
      </c>
      <c r="Q1769" s="11" t="e">
        <f t="shared" si="217"/>
        <v>#N/A</v>
      </c>
      <c r="R1769" s="11" t="e">
        <f t="shared" ca="1" si="218"/>
        <v>#N/A</v>
      </c>
    </row>
    <row r="1770" spans="12:18" ht="18.75" customHeight="1">
      <c r="L1770" s="3" t="e">
        <f t="shared" si="212"/>
        <v>#N/A</v>
      </c>
      <c r="M1770" s="3" t="e">
        <f t="shared" si="213"/>
        <v>#N/A</v>
      </c>
      <c r="N1770" s="11" t="e">
        <f t="shared" si="214"/>
        <v>#N/A</v>
      </c>
      <c r="O1770" s="11" t="e">
        <f t="shared" si="215"/>
        <v>#N/A</v>
      </c>
      <c r="P1770" s="11" t="e">
        <f t="shared" si="216"/>
        <v>#N/A</v>
      </c>
      <c r="Q1770" s="11" t="e">
        <f t="shared" si="217"/>
        <v>#N/A</v>
      </c>
      <c r="R1770" s="11" t="e">
        <f t="shared" ca="1" si="218"/>
        <v>#N/A</v>
      </c>
    </row>
    <row r="1771" spans="12:18" ht="18.75" customHeight="1">
      <c r="L1771" s="3" t="e">
        <f t="shared" si="212"/>
        <v>#N/A</v>
      </c>
      <c r="M1771" s="3" t="e">
        <f t="shared" si="213"/>
        <v>#N/A</v>
      </c>
      <c r="N1771" s="11" t="e">
        <f t="shared" si="214"/>
        <v>#N/A</v>
      </c>
      <c r="O1771" s="11" t="e">
        <f t="shared" si="215"/>
        <v>#N/A</v>
      </c>
      <c r="P1771" s="11" t="e">
        <f t="shared" si="216"/>
        <v>#N/A</v>
      </c>
      <c r="Q1771" s="11" t="e">
        <f t="shared" si="217"/>
        <v>#N/A</v>
      </c>
      <c r="R1771" s="11" t="e">
        <f t="shared" ca="1" si="218"/>
        <v>#N/A</v>
      </c>
    </row>
    <row r="1772" spans="12:18" ht="18.75" customHeight="1">
      <c r="L1772" s="3" t="e">
        <f t="shared" si="212"/>
        <v>#N/A</v>
      </c>
      <c r="M1772" s="3" t="e">
        <f t="shared" si="213"/>
        <v>#N/A</v>
      </c>
      <c r="N1772" s="11" t="e">
        <f t="shared" si="214"/>
        <v>#N/A</v>
      </c>
      <c r="O1772" s="11" t="e">
        <f t="shared" si="215"/>
        <v>#N/A</v>
      </c>
      <c r="P1772" s="11" t="e">
        <f t="shared" si="216"/>
        <v>#N/A</v>
      </c>
      <c r="Q1772" s="11" t="e">
        <f t="shared" si="217"/>
        <v>#N/A</v>
      </c>
      <c r="R1772" s="11" t="e">
        <f t="shared" ca="1" si="218"/>
        <v>#N/A</v>
      </c>
    </row>
    <row r="1773" spans="12:18" ht="18.75" customHeight="1">
      <c r="L1773" s="3" t="e">
        <f t="shared" si="212"/>
        <v>#N/A</v>
      </c>
      <c r="M1773" s="3" t="e">
        <f t="shared" si="213"/>
        <v>#N/A</v>
      </c>
      <c r="N1773" s="11" t="e">
        <f t="shared" si="214"/>
        <v>#N/A</v>
      </c>
      <c r="O1773" s="11" t="e">
        <f t="shared" si="215"/>
        <v>#N/A</v>
      </c>
      <c r="P1773" s="11" t="e">
        <f t="shared" si="216"/>
        <v>#N/A</v>
      </c>
      <c r="Q1773" s="11" t="e">
        <f t="shared" si="217"/>
        <v>#N/A</v>
      </c>
      <c r="R1773" s="11" t="e">
        <f t="shared" ca="1" si="218"/>
        <v>#N/A</v>
      </c>
    </row>
    <row r="1774" spans="12:18" ht="18.75" customHeight="1">
      <c r="L1774" s="3" t="e">
        <f t="shared" si="212"/>
        <v>#N/A</v>
      </c>
      <c r="M1774" s="3" t="e">
        <f t="shared" si="213"/>
        <v>#N/A</v>
      </c>
      <c r="N1774" s="11" t="e">
        <f t="shared" si="214"/>
        <v>#N/A</v>
      </c>
      <c r="O1774" s="11" t="e">
        <f t="shared" si="215"/>
        <v>#N/A</v>
      </c>
      <c r="P1774" s="11" t="e">
        <f t="shared" si="216"/>
        <v>#N/A</v>
      </c>
      <c r="Q1774" s="11" t="e">
        <f t="shared" si="217"/>
        <v>#N/A</v>
      </c>
      <c r="R1774" s="11" t="e">
        <f t="shared" ca="1" si="218"/>
        <v>#N/A</v>
      </c>
    </row>
    <row r="1775" spans="12:18" ht="18.75" customHeight="1">
      <c r="L1775" s="3" t="e">
        <f t="shared" si="212"/>
        <v>#N/A</v>
      </c>
      <c r="M1775" s="3" t="e">
        <f t="shared" si="213"/>
        <v>#N/A</v>
      </c>
      <c r="N1775" s="11" t="e">
        <f t="shared" si="214"/>
        <v>#N/A</v>
      </c>
      <c r="O1775" s="11" t="e">
        <f t="shared" si="215"/>
        <v>#N/A</v>
      </c>
      <c r="P1775" s="11" t="e">
        <f t="shared" si="216"/>
        <v>#N/A</v>
      </c>
      <c r="Q1775" s="11" t="e">
        <f t="shared" si="217"/>
        <v>#N/A</v>
      </c>
      <c r="R1775" s="11" t="e">
        <f t="shared" ca="1" si="218"/>
        <v>#N/A</v>
      </c>
    </row>
    <row r="1776" spans="12:18" ht="18.75" customHeight="1">
      <c r="L1776" s="3" t="e">
        <f t="shared" si="212"/>
        <v>#N/A</v>
      </c>
      <c r="M1776" s="3" t="e">
        <f t="shared" si="213"/>
        <v>#N/A</v>
      </c>
      <c r="N1776" s="11" t="e">
        <f t="shared" si="214"/>
        <v>#N/A</v>
      </c>
      <c r="O1776" s="11" t="e">
        <f t="shared" si="215"/>
        <v>#N/A</v>
      </c>
      <c r="P1776" s="11" t="e">
        <f t="shared" si="216"/>
        <v>#N/A</v>
      </c>
      <c r="Q1776" s="11" t="e">
        <f t="shared" si="217"/>
        <v>#N/A</v>
      </c>
      <c r="R1776" s="11" t="e">
        <f t="shared" ca="1" si="218"/>
        <v>#N/A</v>
      </c>
    </row>
    <row r="1777" spans="12:18" ht="18.75" customHeight="1">
      <c r="L1777" s="3" t="e">
        <f t="shared" si="212"/>
        <v>#N/A</v>
      </c>
      <c r="M1777" s="3" t="e">
        <f t="shared" si="213"/>
        <v>#N/A</v>
      </c>
      <c r="N1777" s="11" t="e">
        <f t="shared" si="214"/>
        <v>#N/A</v>
      </c>
      <c r="O1777" s="11" t="e">
        <f t="shared" si="215"/>
        <v>#N/A</v>
      </c>
      <c r="P1777" s="11" t="e">
        <f t="shared" si="216"/>
        <v>#N/A</v>
      </c>
      <c r="Q1777" s="11" t="e">
        <f t="shared" si="217"/>
        <v>#N/A</v>
      </c>
      <c r="R1777" s="11" t="e">
        <f t="shared" ca="1" si="218"/>
        <v>#N/A</v>
      </c>
    </row>
    <row r="1778" spans="12:18" ht="18.75" customHeight="1">
      <c r="L1778" s="3" t="e">
        <f t="shared" si="212"/>
        <v>#N/A</v>
      </c>
      <c r="M1778" s="3" t="e">
        <f t="shared" si="213"/>
        <v>#N/A</v>
      </c>
      <c r="N1778" s="11" t="e">
        <f t="shared" si="214"/>
        <v>#N/A</v>
      </c>
      <c r="O1778" s="11" t="e">
        <f t="shared" si="215"/>
        <v>#N/A</v>
      </c>
      <c r="P1778" s="11" t="e">
        <f t="shared" si="216"/>
        <v>#N/A</v>
      </c>
      <c r="Q1778" s="11" t="e">
        <f t="shared" si="217"/>
        <v>#N/A</v>
      </c>
      <c r="R1778" s="11" t="e">
        <f t="shared" ca="1" si="218"/>
        <v>#N/A</v>
      </c>
    </row>
    <row r="1779" spans="12:18" ht="18.75" customHeight="1">
      <c r="L1779" s="3" t="e">
        <f t="shared" si="212"/>
        <v>#N/A</v>
      </c>
      <c r="M1779" s="3" t="e">
        <f t="shared" si="213"/>
        <v>#N/A</v>
      </c>
      <c r="N1779" s="11" t="e">
        <f t="shared" si="214"/>
        <v>#N/A</v>
      </c>
      <c r="O1779" s="11" t="e">
        <f t="shared" si="215"/>
        <v>#N/A</v>
      </c>
      <c r="P1779" s="11" t="e">
        <f t="shared" si="216"/>
        <v>#N/A</v>
      </c>
      <c r="Q1779" s="11" t="e">
        <f t="shared" si="217"/>
        <v>#N/A</v>
      </c>
      <c r="R1779" s="11" t="e">
        <f t="shared" ca="1" si="218"/>
        <v>#N/A</v>
      </c>
    </row>
    <row r="1780" spans="12:18" ht="18.75" customHeight="1">
      <c r="L1780" s="3" t="e">
        <f t="shared" si="212"/>
        <v>#N/A</v>
      </c>
      <c r="M1780" s="3" t="e">
        <f t="shared" si="213"/>
        <v>#N/A</v>
      </c>
      <c r="N1780" s="11" t="e">
        <f t="shared" si="214"/>
        <v>#N/A</v>
      </c>
      <c r="O1780" s="11" t="e">
        <f t="shared" si="215"/>
        <v>#N/A</v>
      </c>
      <c r="P1780" s="11" t="e">
        <f t="shared" si="216"/>
        <v>#N/A</v>
      </c>
      <c r="Q1780" s="11" t="e">
        <f t="shared" si="217"/>
        <v>#N/A</v>
      </c>
      <c r="R1780" s="11" t="e">
        <f t="shared" ca="1" si="218"/>
        <v>#N/A</v>
      </c>
    </row>
    <row r="1781" spans="12:18" ht="18.75" customHeight="1">
      <c r="L1781" s="3" t="e">
        <f t="shared" si="212"/>
        <v>#N/A</v>
      </c>
      <c r="M1781" s="3" t="e">
        <f t="shared" si="213"/>
        <v>#N/A</v>
      </c>
      <c r="N1781" s="11" t="e">
        <f t="shared" si="214"/>
        <v>#N/A</v>
      </c>
      <c r="O1781" s="11" t="e">
        <f t="shared" si="215"/>
        <v>#N/A</v>
      </c>
      <c r="P1781" s="11" t="e">
        <f t="shared" si="216"/>
        <v>#N/A</v>
      </c>
      <c r="Q1781" s="11" t="e">
        <f t="shared" si="217"/>
        <v>#N/A</v>
      </c>
      <c r="R1781" s="11" t="e">
        <f t="shared" ca="1" si="218"/>
        <v>#N/A</v>
      </c>
    </row>
    <row r="1782" spans="12:18" ht="18.75" customHeight="1">
      <c r="L1782" s="3" t="e">
        <f t="shared" si="212"/>
        <v>#N/A</v>
      </c>
      <c r="M1782" s="3" t="e">
        <f t="shared" si="213"/>
        <v>#N/A</v>
      </c>
      <c r="N1782" s="11" t="e">
        <f t="shared" si="214"/>
        <v>#N/A</v>
      </c>
      <c r="O1782" s="11" t="e">
        <f t="shared" si="215"/>
        <v>#N/A</v>
      </c>
      <c r="P1782" s="11" t="e">
        <f t="shared" si="216"/>
        <v>#N/A</v>
      </c>
      <c r="Q1782" s="11" t="e">
        <f t="shared" si="217"/>
        <v>#N/A</v>
      </c>
      <c r="R1782" s="11" t="e">
        <f t="shared" ca="1" si="218"/>
        <v>#N/A</v>
      </c>
    </row>
    <row r="1783" spans="12:18" ht="18.75" customHeight="1">
      <c r="L1783" s="3" t="e">
        <f t="shared" si="212"/>
        <v>#N/A</v>
      </c>
      <c r="M1783" s="3" t="e">
        <f t="shared" si="213"/>
        <v>#N/A</v>
      </c>
      <c r="N1783" s="11" t="e">
        <f t="shared" si="214"/>
        <v>#N/A</v>
      </c>
      <c r="O1783" s="11" t="e">
        <f t="shared" si="215"/>
        <v>#N/A</v>
      </c>
      <c r="P1783" s="11" t="e">
        <f t="shared" si="216"/>
        <v>#N/A</v>
      </c>
      <c r="Q1783" s="11" t="e">
        <f t="shared" si="217"/>
        <v>#N/A</v>
      </c>
      <c r="R1783" s="11" t="e">
        <f t="shared" ca="1" si="218"/>
        <v>#N/A</v>
      </c>
    </row>
    <row r="1784" spans="12:18" ht="18.75" customHeight="1">
      <c r="L1784" s="3" t="e">
        <f t="shared" si="212"/>
        <v>#N/A</v>
      </c>
      <c r="M1784" s="3" t="e">
        <f t="shared" si="213"/>
        <v>#N/A</v>
      </c>
      <c r="N1784" s="11" t="e">
        <f t="shared" si="214"/>
        <v>#N/A</v>
      </c>
      <c r="O1784" s="11" t="e">
        <f t="shared" si="215"/>
        <v>#N/A</v>
      </c>
      <c r="P1784" s="11" t="e">
        <f t="shared" si="216"/>
        <v>#N/A</v>
      </c>
      <c r="Q1784" s="11" t="e">
        <f t="shared" si="217"/>
        <v>#N/A</v>
      </c>
      <c r="R1784" s="11" t="e">
        <f t="shared" ca="1" si="218"/>
        <v>#N/A</v>
      </c>
    </row>
    <row r="1785" spans="12:18" ht="18.75" customHeight="1">
      <c r="L1785" s="3" t="e">
        <f t="shared" si="212"/>
        <v>#N/A</v>
      </c>
      <c r="M1785" s="3" t="e">
        <f t="shared" si="213"/>
        <v>#N/A</v>
      </c>
      <c r="N1785" s="11" t="e">
        <f t="shared" si="214"/>
        <v>#N/A</v>
      </c>
      <c r="O1785" s="11" t="e">
        <f t="shared" si="215"/>
        <v>#N/A</v>
      </c>
      <c r="P1785" s="11" t="e">
        <f t="shared" si="216"/>
        <v>#N/A</v>
      </c>
      <c r="Q1785" s="11" t="e">
        <f t="shared" si="217"/>
        <v>#N/A</v>
      </c>
      <c r="R1785" s="11" t="e">
        <f t="shared" ca="1" si="218"/>
        <v>#N/A</v>
      </c>
    </row>
    <row r="1786" spans="12:18" ht="18.75" customHeight="1">
      <c r="L1786" s="3" t="e">
        <f t="shared" si="212"/>
        <v>#N/A</v>
      </c>
      <c r="M1786" s="3" t="e">
        <f t="shared" si="213"/>
        <v>#N/A</v>
      </c>
      <c r="N1786" s="11" t="e">
        <f t="shared" si="214"/>
        <v>#N/A</v>
      </c>
      <c r="O1786" s="11" t="e">
        <f t="shared" si="215"/>
        <v>#N/A</v>
      </c>
      <c r="P1786" s="11" t="e">
        <f t="shared" si="216"/>
        <v>#N/A</v>
      </c>
      <c r="Q1786" s="11" t="e">
        <f t="shared" si="217"/>
        <v>#N/A</v>
      </c>
      <c r="R1786" s="11" t="e">
        <f t="shared" ca="1" si="218"/>
        <v>#N/A</v>
      </c>
    </row>
    <row r="1787" spans="12:18" ht="18.75" customHeight="1">
      <c r="L1787" s="3" t="e">
        <f t="shared" si="212"/>
        <v>#N/A</v>
      </c>
      <c r="M1787" s="3" t="e">
        <f t="shared" si="213"/>
        <v>#N/A</v>
      </c>
      <c r="N1787" s="11" t="e">
        <f t="shared" si="214"/>
        <v>#N/A</v>
      </c>
      <c r="O1787" s="11" t="e">
        <f t="shared" si="215"/>
        <v>#N/A</v>
      </c>
      <c r="P1787" s="11" t="e">
        <f t="shared" si="216"/>
        <v>#N/A</v>
      </c>
      <c r="Q1787" s="11" t="e">
        <f t="shared" si="217"/>
        <v>#N/A</v>
      </c>
      <c r="R1787" s="11" t="e">
        <f t="shared" ca="1" si="218"/>
        <v>#N/A</v>
      </c>
    </row>
    <row r="1788" spans="12:18" ht="18.75" customHeight="1">
      <c r="L1788" s="3" t="e">
        <f t="shared" si="212"/>
        <v>#N/A</v>
      </c>
      <c r="M1788" s="3" t="e">
        <f t="shared" si="213"/>
        <v>#N/A</v>
      </c>
      <c r="N1788" s="11" t="e">
        <f t="shared" si="214"/>
        <v>#N/A</v>
      </c>
      <c r="O1788" s="11" t="e">
        <f t="shared" si="215"/>
        <v>#N/A</v>
      </c>
      <c r="P1788" s="11" t="e">
        <f t="shared" si="216"/>
        <v>#N/A</v>
      </c>
      <c r="Q1788" s="11" t="e">
        <f t="shared" si="217"/>
        <v>#N/A</v>
      </c>
      <c r="R1788" s="11" t="e">
        <f t="shared" ca="1" si="218"/>
        <v>#N/A</v>
      </c>
    </row>
    <row r="1789" spans="12:18" ht="18.75" customHeight="1">
      <c r="L1789" s="3" t="e">
        <f t="shared" si="212"/>
        <v>#N/A</v>
      </c>
      <c r="M1789" s="3" t="e">
        <f t="shared" si="213"/>
        <v>#N/A</v>
      </c>
      <c r="N1789" s="11" t="e">
        <f t="shared" si="214"/>
        <v>#N/A</v>
      </c>
      <c r="O1789" s="11" t="e">
        <f t="shared" si="215"/>
        <v>#N/A</v>
      </c>
      <c r="P1789" s="11" t="e">
        <f t="shared" si="216"/>
        <v>#N/A</v>
      </c>
      <c r="Q1789" s="11" t="e">
        <f t="shared" si="217"/>
        <v>#N/A</v>
      </c>
      <c r="R1789" s="11" t="e">
        <f t="shared" ca="1" si="218"/>
        <v>#N/A</v>
      </c>
    </row>
    <row r="1790" spans="12:18" ht="18.75" customHeight="1">
      <c r="L1790" s="3" t="e">
        <f t="shared" si="212"/>
        <v>#N/A</v>
      </c>
      <c r="M1790" s="3" t="e">
        <f t="shared" si="213"/>
        <v>#N/A</v>
      </c>
      <c r="N1790" s="11" t="e">
        <f t="shared" si="214"/>
        <v>#N/A</v>
      </c>
      <c r="O1790" s="11" t="e">
        <f t="shared" si="215"/>
        <v>#N/A</v>
      </c>
      <c r="P1790" s="11" t="e">
        <f t="shared" si="216"/>
        <v>#N/A</v>
      </c>
      <c r="Q1790" s="11" t="e">
        <f t="shared" si="217"/>
        <v>#N/A</v>
      </c>
      <c r="R1790" s="11" t="e">
        <f t="shared" ca="1" si="218"/>
        <v>#N/A</v>
      </c>
    </row>
    <row r="1791" spans="12:18" ht="18.75" customHeight="1">
      <c r="L1791" s="3" t="e">
        <f t="shared" si="212"/>
        <v>#N/A</v>
      </c>
      <c r="M1791" s="3" t="e">
        <f t="shared" si="213"/>
        <v>#N/A</v>
      </c>
      <c r="N1791" s="11" t="e">
        <f t="shared" si="214"/>
        <v>#N/A</v>
      </c>
      <c r="O1791" s="11" t="e">
        <f t="shared" si="215"/>
        <v>#N/A</v>
      </c>
      <c r="P1791" s="11" t="e">
        <f t="shared" si="216"/>
        <v>#N/A</v>
      </c>
      <c r="Q1791" s="11" t="e">
        <f t="shared" si="217"/>
        <v>#N/A</v>
      </c>
      <c r="R1791" s="11" t="e">
        <f t="shared" ca="1" si="218"/>
        <v>#N/A</v>
      </c>
    </row>
    <row r="1792" spans="12:18" ht="18.75" customHeight="1">
      <c r="L1792" s="3" t="e">
        <f t="shared" si="212"/>
        <v>#N/A</v>
      </c>
      <c r="M1792" s="3" t="e">
        <f t="shared" si="213"/>
        <v>#N/A</v>
      </c>
      <c r="N1792" s="11" t="e">
        <f t="shared" si="214"/>
        <v>#N/A</v>
      </c>
      <c r="O1792" s="11" t="e">
        <f t="shared" si="215"/>
        <v>#N/A</v>
      </c>
      <c r="P1792" s="11" t="e">
        <f t="shared" si="216"/>
        <v>#N/A</v>
      </c>
      <c r="Q1792" s="11" t="e">
        <f t="shared" si="217"/>
        <v>#N/A</v>
      </c>
      <c r="R1792" s="11" t="e">
        <f t="shared" ca="1" si="218"/>
        <v>#N/A</v>
      </c>
    </row>
    <row r="1793" spans="12:18" ht="18.75" customHeight="1">
      <c r="L1793" s="3" t="e">
        <f t="shared" si="212"/>
        <v>#N/A</v>
      </c>
      <c r="M1793" s="3" t="e">
        <f t="shared" si="213"/>
        <v>#N/A</v>
      </c>
      <c r="N1793" s="11" t="e">
        <f t="shared" si="214"/>
        <v>#N/A</v>
      </c>
      <c r="O1793" s="11" t="e">
        <f t="shared" si="215"/>
        <v>#N/A</v>
      </c>
      <c r="P1793" s="11" t="e">
        <f t="shared" si="216"/>
        <v>#N/A</v>
      </c>
      <c r="Q1793" s="11" t="e">
        <f t="shared" si="217"/>
        <v>#N/A</v>
      </c>
      <c r="R1793" s="11" t="e">
        <f t="shared" ca="1" si="218"/>
        <v>#N/A</v>
      </c>
    </row>
    <row r="1794" spans="12:18" ht="18.75" customHeight="1">
      <c r="L1794" s="3" t="e">
        <f t="shared" si="212"/>
        <v>#N/A</v>
      </c>
      <c r="M1794" s="3" t="e">
        <f t="shared" si="213"/>
        <v>#N/A</v>
      </c>
      <c r="N1794" s="11" t="e">
        <f t="shared" si="214"/>
        <v>#N/A</v>
      </c>
      <c r="O1794" s="11" t="e">
        <f t="shared" si="215"/>
        <v>#N/A</v>
      </c>
      <c r="P1794" s="11" t="e">
        <f t="shared" si="216"/>
        <v>#N/A</v>
      </c>
      <c r="Q1794" s="11" t="e">
        <f t="shared" si="217"/>
        <v>#N/A</v>
      </c>
      <c r="R1794" s="11" t="e">
        <f t="shared" ca="1" si="218"/>
        <v>#N/A</v>
      </c>
    </row>
    <row r="1795" spans="12:18" ht="18.75" customHeight="1">
      <c r="L1795" s="3" t="e">
        <f t="shared" si="212"/>
        <v>#N/A</v>
      </c>
      <c r="M1795" s="3" t="e">
        <f t="shared" si="213"/>
        <v>#N/A</v>
      </c>
      <c r="N1795" s="11" t="e">
        <f t="shared" si="214"/>
        <v>#N/A</v>
      </c>
      <c r="O1795" s="11" t="e">
        <f t="shared" si="215"/>
        <v>#N/A</v>
      </c>
      <c r="P1795" s="11" t="e">
        <f t="shared" si="216"/>
        <v>#N/A</v>
      </c>
      <c r="Q1795" s="11" t="e">
        <f t="shared" si="217"/>
        <v>#N/A</v>
      </c>
      <c r="R1795" s="11" t="e">
        <f t="shared" ca="1" si="218"/>
        <v>#N/A</v>
      </c>
    </row>
    <row r="1796" spans="12:18" ht="18.75" customHeight="1">
      <c r="L1796" s="3" t="e">
        <f t="shared" si="212"/>
        <v>#N/A</v>
      </c>
      <c r="M1796" s="3" t="e">
        <f t="shared" si="213"/>
        <v>#N/A</v>
      </c>
      <c r="N1796" s="11" t="e">
        <f t="shared" si="214"/>
        <v>#N/A</v>
      </c>
      <c r="O1796" s="11" t="e">
        <f t="shared" si="215"/>
        <v>#N/A</v>
      </c>
      <c r="P1796" s="11" t="e">
        <f t="shared" si="216"/>
        <v>#N/A</v>
      </c>
      <c r="Q1796" s="11" t="e">
        <f t="shared" si="217"/>
        <v>#N/A</v>
      </c>
      <c r="R1796" s="11" t="e">
        <f t="shared" ca="1" si="218"/>
        <v>#N/A</v>
      </c>
    </row>
    <row r="1797" spans="12:18" ht="18.75" customHeight="1">
      <c r="L1797" s="3" t="e">
        <f t="shared" si="212"/>
        <v>#N/A</v>
      </c>
      <c r="M1797" s="3" t="e">
        <f t="shared" si="213"/>
        <v>#N/A</v>
      </c>
      <c r="N1797" s="11" t="e">
        <f t="shared" si="214"/>
        <v>#N/A</v>
      </c>
      <c r="O1797" s="11" t="e">
        <f t="shared" si="215"/>
        <v>#N/A</v>
      </c>
      <c r="P1797" s="11" t="e">
        <f t="shared" si="216"/>
        <v>#N/A</v>
      </c>
      <c r="Q1797" s="11" t="e">
        <f t="shared" si="217"/>
        <v>#N/A</v>
      </c>
      <c r="R1797" s="11" t="e">
        <f t="shared" ca="1" si="218"/>
        <v>#N/A</v>
      </c>
    </row>
    <row r="1798" spans="12:18" ht="18.75" customHeight="1">
      <c r="L1798" s="3" t="e">
        <f t="shared" si="212"/>
        <v>#N/A</v>
      </c>
      <c r="M1798" s="3" t="e">
        <f t="shared" si="213"/>
        <v>#N/A</v>
      </c>
      <c r="N1798" s="11" t="e">
        <f t="shared" si="214"/>
        <v>#N/A</v>
      </c>
      <c r="O1798" s="11" t="e">
        <f t="shared" si="215"/>
        <v>#N/A</v>
      </c>
      <c r="P1798" s="11" t="e">
        <f t="shared" si="216"/>
        <v>#N/A</v>
      </c>
      <c r="Q1798" s="11" t="e">
        <f t="shared" si="217"/>
        <v>#N/A</v>
      </c>
      <c r="R1798" s="11" t="e">
        <f t="shared" ca="1" si="218"/>
        <v>#N/A</v>
      </c>
    </row>
    <row r="1799" spans="12:18" ht="18.75" customHeight="1">
      <c r="L1799" s="3" t="e">
        <f t="shared" si="212"/>
        <v>#N/A</v>
      </c>
      <c r="M1799" s="3" t="e">
        <f t="shared" si="213"/>
        <v>#N/A</v>
      </c>
      <c r="N1799" s="11" t="e">
        <f t="shared" si="214"/>
        <v>#N/A</v>
      </c>
      <c r="O1799" s="11" t="e">
        <f t="shared" si="215"/>
        <v>#N/A</v>
      </c>
      <c r="P1799" s="11" t="e">
        <f t="shared" si="216"/>
        <v>#N/A</v>
      </c>
      <c r="Q1799" s="11" t="e">
        <f t="shared" si="217"/>
        <v>#N/A</v>
      </c>
      <c r="R1799" s="11" t="e">
        <f t="shared" ca="1" si="218"/>
        <v>#N/A</v>
      </c>
    </row>
    <row r="1800" spans="12:18" ht="18.75" customHeight="1">
      <c r="L1800" s="3" t="e">
        <f t="shared" si="212"/>
        <v>#N/A</v>
      </c>
      <c r="M1800" s="3" t="e">
        <f t="shared" si="213"/>
        <v>#N/A</v>
      </c>
      <c r="N1800" s="11" t="e">
        <f t="shared" si="214"/>
        <v>#N/A</v>
      </c>
      <c r="O1800" s="11" t="e">
        <f t="shared" si="215"/>
        <v>#N/A</v>
      </c>
      <c r="P1800" s="11" t="e">
        <f t="shared" si="216"/>
        <v>#N/A</v>
      </c>
      <c r="Q1800" s="11" t="e">
        <f t="shared" si="217"/>
        <v>#N/A</v>
      </c>
      <c r="R1800" s="11" t="e">
        <f t="shared" ca="1" si="218"/>
        <v>#N/A</v>
      </c>
    </row>
    <row r="1801" spans="12:18" ht="18.75" customHeight="1">
      <c r="L1801" s="3" t="e">
        <f t="shared" si="212"/>
        <v>#N/A</v>
      </c>
      <c r="M1801" s="3" t="e">
        <f t="shared" si="213"/>
        <v>#N/A</v>
      </c>
      <c r="N1801" s="11" t="e">
        <f t="shared" si="214"/>
        <v>#N/A</v>
      </c>
      <c r="O1801" s="11" t="e">
        <f t="shared" si="215"/>
        <v>#N/A</v>
      </c>
      <c r="P1801" s="11" t="e">
        <f t="shared" si="216"/>
        <v>#N/A</v>
      </c>
      <c r="Q1801" s="11" t="e">
        <f t="shared" si="217"/>
        <v>#N/A</v>
      </c>
      <c r="R1801" s="11" t="e">
        <f t="shared" ca="1" si="218"/>
        <v>#N/A</v>
      </c>
    </row>
    <row r="1802" spans="12:18" ht="18.75" customHeight="1">
      <c r="L1802" s="3" t="e">
        <f t="shared" si="212"/>
        <v>#N/A</v>
      </c>
      <c r="M1802" s="3" t="e">
        <f t="shared" si="213"/>
        <v>#N/A</v>
      </c>
      <c r="N1802" s="11" t="e">
        <f t="shared" si="214"/>
        <v>#N/A</v>
      </c>
      <c r="O1802" s="11" t="e">
        <f t="shared" si="215"/>
        <v>#N/A</v>
      </c>
      <c r="P1802" s="11" t="e">
        <f t="shared" si="216"/>
        <v>#N/A</v>
      </c>
      <c r="Q1802" s="11" t="e">
        <f t="shared" si="217"/>
        <v>#N/A</v>
      </c>
      <c r="R1802" s="11" t="e">
        <f t="shared" ca="1" si="218"/>
        <v>#N/A</v>
      </c>
    </row>
    <row r="1803" spans="12:18" ht="18.75" customHeight="1">
      <c r="L1803" s="3" t="e">
        <f t="shared" si="212"/>
        <v>#N/A</v>
      </c>
      <c r="M1803" s="3" t="e">
        <f t="shared" si="213"/>
        <v>#N/A</v>
      </c>
      <c r="N1803" s="11" t="e">
        <f t="shared" si="214"/>
        <v>#N/A</v>
      </c>
      <c r="O1803" s="11" t="e">
        <f t="shared" si="215"/>
        <v>#N/A</v>
      </c>
      <c r="P1803" s="11" t="e">
        <f t="shared" si="216"/>
        <v>#N/A</v>
      </c>
      <c r="Q1803" s="11" t="e">
        <f t="shared" si="217"/>
        <v>#N/A</v>
      </c>
      <c r="R1803" s="11" t="e">
        <f t="shared" ca="1" si="218"/>
        <v>#N/A</v>
      </c>
    </row>
    <row r="1804" spans="12:18" ht="18.75" customHeight="1">
      <c r="L1804" s="3" t="e">
        <f t="shared" si="212"/>
        <v>#N/A</v>
      </c>
      <c r="M1804" s="3" t="e">
        <f t="shared" si="213"/>
        <v>#N/A</v>
      </c>
      <c r="N1804" s="11" t="e">
        <f t="shared" si="214"/>
        <v>#N/A</v>
      </c>
      <c r="O1804" s="11" t="e">
        <f t="shared" si="215"/>
        <v>#N/A</v>
      </c>
      <c r="P1804" s="11" t="e">
        <f t="shared" si="216"/>
        <v>#N/A</v>
      </c>
      <c r="Q1804" s="11" t="e">
        <f t="shared" si="217"/>
        <v>#N/A</v>
      </c>
      <c r="R1804" s="11" t="e">
        <f t="shared" ca="1" si="218"/>
        <v>#N/A</v>
      </c>
    </row>
    <row r="1805" spans="12:18" ht="18.75" customHeight="1">
      <c r="L1805" s="3" t="e">
        <f t="shared" si="212"/>
        <v>#N/A</v>
      </c>
      <c r="M1805" s="3" t="e">
        <f t="shared" si="213"/>
        <v>#N/A</v>
      </c>
      <c r="N1805" s="11" t="e">
        <f t="shared" si="214"/>
        <v>#N/A</v>
      </c>
      <c r="O1805" s="11" t="e">
        <f t="shared" si="215"/>
        <v>#N/A</v>
      </c>
      <c r="P1805" s="11" t="e">
        <f t="shared" si="216"/>
        <v>#N/A</v>
      </c>
      <c r="Q1805" s="11" t="e">
        <f t="shared" si="217"/>
        <v>#N/A</v>
      </c>
      <c r="R1805" s="11" t="e">
        <f t="shared" ca="1" si="218"/>
        <v>#N/A</v>
      </c>
    </row>
    <row r="1806" spans="12:18" ht="18.75" customHeight="1">
      <c r="L1806" s="3" t="e">
        <f t="shared" si="212"/>
        <v>#N/A</v>
      </c>
      <c r="M1806" s="3" t="e">
        <f t="shared" si="213"/>
        <v>#N/A</v>
      </c>
      <c r="N1806" s="11" t="e">
        <f t="shared" si="214"/>
        <v>#N/A</v>
      </c>
      <c r="O1806" s="11" t="e">
        <f t="shared" si="215"/>
        <v>#N/A</v>
      </c>
      <c r="P1806" s="11" t="e">
        <f t="shared" si="216"/>
        <v>#N/A</v>
      </c>
      <c r="Q1806" s="11" t="e">
        <f t="shared" si="217"/>
        <v>#N/A</v>
      </c>
      <c r="R1806" s="11" t="e">
        <f t="shared" ca="1" si="218"/>
        <v>#N/A</v>
      </c>
    </row>
    <row r="1807" spans="12:18" ht="18.75" customHeight="1">
      <c r="L1807" s="3" t="e">
        <f t="shared" si="212"/>
        <v>#N/A</v>
      </c>
      <c r="M1807" s="3" t="e">
        <f t="shared" si="213"/>
        <v>#N/A</v>
      </c>
      <c r="N1807" s="11" t="e">
        <f t="shared" si="214"/>
        <v>#N/A</v>
      </c>
      <c r="O1807" s="11" t="e">
        <f t="shared" si="215"/>
        <v>#N/A</v>
      </c>
      <c r="P1807" s="11" t="e">
        <f t="shared" si="216"/>
        <v>#N/A</v>
      </c>
      <c r="Q1807" s="11" t="e">
        <f t="shared" si="217"/>
        <v>#N/A</v>
      </c>
      <c r="R1807" s="11" t="e">
        <f t="shared" ca="1" si="218"/>
        <v>#N/A</v>
      </c>
    </row>
    <row r="1808" spans="12:18" ht="18.75" customHeight="1">
      <c r="L1808" s="3" t="e">
        <f t="shared" si="212"/>
        <v>#N/A</v>
      </c>
      <c r="M1808" s="3" t="e">
        <f t="shared" si="213"/>
        <v>#N/A</v>
      </c>
      <c r="N1808" s="11" t="e">
        <f t="shared" si="214"/>
        <v>#N/A</v>
      </c>
      <c r="O1808" s="11" t="e">
        <f t="shared" si="215"/>
        <v>#N/A</v>
      </c>
      <c r="P1808" s="11" t="e">
        <f t="shared" si="216"/>
        <v>#N/A</v>
      </c>
      <c r="Q1808" s="11" t="e">
        <f t="shared" si="217"/>
        <v>#N/A</v>
      </c>
      <c r="R1808" s="11" t="e">
        <f t="shared" ca="1" si="218"/>
        <v>#N/A</v>
      </c>
    </row>
    <row r="1809" spans="12:18" ht="18.75" customHeight="1">
      <c r="L1809" s="3" t="e">
        <f t="shared" si="212"/>
        <v>#N/A</v>
      </c>
      <c r="M1809" s="3" t="e">
        <f t="shared" si="213"/>
        <v>#N/A</v>
      </c>
      <c r="N1809" s="11" t="e">
        <f t="shared" si="214"/>
        <v>#N/A</v>
      </c>
      <c r="O1809" s="11" t="e">
        <f t="shared" si="215"/>
        <v>#N/A</v>
      </c>
      <c r="P1809" s="11" t="e">
        <f t="shared" si="216"/>
        <v>#N/A</v>
      </c>
      <c r="Q1809" s="11" t="e">
        <f t="shared" si="217"/>
        <v>#N/A</v>
      </c>
      <c r="R1809" s="11" t="e">
        <f t="shared" ca="1" si="218"/>
        <v>#N/A</v>
      </c>
    </row>
    <row r="1810" spans="12:18" ht="18.75" customHeight="1">
      <c r="L1810" s="3" t="e">
        <f t="shared" si="212"/>
        <v>#N/A</v>
      </c>
      <c r="M1810" s="3" t="e">
        <f t="shared" si="213"/>
        <v>#N/A</v>
      </c>
      <c r="N1810" s="11" t="e">
        <f t="shared" si="214"/>
        <v>#N/A</v>
      </c>
      <c r="O1810" s="11" t="e">
        <f t="shared" si="215"/>
        <v>#N/A</v>
      </c>
      <c r="P1810" s="11" t="e">
        <f t="shared" si="216"/>
        <v>#N/A</v>
      </c>
      <c r="Q1810" s="11" t="e">
        <f t="shared" si="217"/>
        <v>#N/A</v>
      </c>
      <c r="R1810" s="11" t="e">
        <f t="shared" ca="1" si="218"/>
        <v>#N/A</v>
      </c>
    </row>
    <row r="1811" spans="12:18" ht="18.75" customHeight="1">
      <c r="L1811" s="3" t="e">
        <f t="shared" si="212"/>
        <v>#N/A</v>
      </c>
      <c r="M1811" s="3" t="e">
        <f t="shared" si="213"/>
        <v>#N/A</v>
      </c>
      <c r="N1811" s="11" t="e">
        <f t="shared" si="214"/>
        <v>#N/A</v>
      </c>
      <c r="O1811" s="11" t="e">
        <f t="shared" si="215"/>
        <v>#N/A</v>
      </c>
      <c r="P1811" s="11" t="e">
        <f t="shared" si="216"/>
        <v>#N/A</v>
      </c>
      <c r="Q1811" s="11" t="e">
        <f t="shared" si="217"/>
        <v>#N/A</v>
      </c>
      <c r="R1811" s="11" t="e">
        <f t="shared" ca="1" si="218"/>
        <v>#N/A</v>
      </c>
    </row>
    <row r="1812" spans="12:18" ht="18.75" customHeight="1">
      <c r="L1812" s="3" t="e">
        <f t="shared" si="212"/>
        <v>#N/A</v>
      </c>
      <c r="M1812" s="3" t="e">
        <f t="shared" si="213"/>
        <v>#N/A</v>
      </c>
      <c r="N1812" s="11" t="e">
        <f t="shared" si="214"/>
        <v>#N/A</v>
      </c>
      <c r="O1812" s="11" t="e">
        <f t="shared" si="215"/>
        <v>#N/A</v>
      </c>
      <c r="P1812" s="11" t="e">
        <f t="shared" si="216"/>
        <v>#N/A</v>
      </c>
      <c r="Q1812" s="11" t="e">
        <f t="shared" si="217"/>
        <v>#N/A</v>
      </c>
      <c r="R1812" s="11" t="e">
        <f t="shared" ca="1" si="218"/>
        <v>#N/A</v>
      </c>
    </row>
    <row r="1813" spans="12:18" ht="18.75" customHeight="1">
      <c r="L1813" s="3" t="e">
        <f t="shared" si="212"/>
        <v>#N/A</v>
      </c>
      <c r="M1813" s="3" t="e">
        <f t="shared" si="213"/>
        <v>#N/A</v>
      </c>
      <c r="N1813" s="11" t="e">
        <f t="shared" si="214"/>
        <v>#N/A</v>
      </c>
      <c r="O1813" s="11" t="e">
        <f t="shared" si="215"/>
        <v>#N/A</v>
      </c>
      <c r="P1813" s="11" t="e">
        <f t="shared" si="216"/>
        <v>#N/A</v>
      </c>
      <c r="Q1813" s="11" t="e">
        <f t="shared" si="217"/>
        <v>#N/A</v>
      </c>
      <c r="R1813" s="11" t="e">
        <f t="shared" ca="1" si="218"/>
        <v>#N/A</v>
      </c>
    </row>
    <row r="1814" spans="12:18" ht="18.75" customHeight="1">
      <c r="L1814" s="3" t="e">
        <f t="shared" si="212"/>
        <v>#N/A</v>
      </c>
      <c r="M1814" s="3" t="e">
        <f t="shared" si="213"/>
        <v>#N/A</v>
      </c>
      <c r="N1814" s="11" t="e">
        <f t="shared" si="214"/>
        <v>#N/A</v>
      </c>
      <c r="O1814" s="11" t="e">
        <f t="shared" si="215"/>
        <v>#N/A</v>
      </c>
      <c r="P1814" s="11" t="e">
        <f t="shared" si="216"/>
        <v>#N/A</v>
      </c>
      <c r="Q1814" s="11" t="e">
        <f t="shared" si="217"/>
        <v>#N/A</v>
      </c>
      <c r="R1814" s="11" t="e">
        <f t="shared" ca="1" si="218"/>
        <v>#N/A</v>
      </c>
    </row>
    <row r="1815" spans="12:18" ht="18.75" customHeight="1">
      <c r="L1815" s="3" t="e">
        <f t="shared" si="212"/>
        <v>#N/A</v>
      </c>
      <c r="M1815" s="3" t="e">
        <f t="shared" si="213"/>
        <v>#N/A</v>
      </c>
      <c r="N1815" s="11" t="e">
        <f t="shared" si="214"/>
        <v>#N/A</v>
      </c>
      <c r="O1815" s="11" t="e">
        <f t="shared" si="215"/>
        <v>#N/A</v>
      </c>
      <c r="P1815" s="11" t="e">
        <f t="shared" si="216"/>
        <v>#N/A</v>
      </c>
      <c r="Q1815" s="11" t="e">
        <f t="shared" si="217"/>
        <v>#N/A</v>
      </c>
      <c r="R1815" s="11" t="e">
        <f t="shared" ca="1" si="218"/>
        <v>#N/A</v>
      </c>
    </row>
    <row r="1816" spans="12:18" ht="18.75" customHeight="1">
      <c r="L1816" s="3" t="e">
        <f t="shared" si="212"/>
        <v>#N/A</v>
      </c>
      <c r="M1816" s="3" t="e">
        <f t="shared" si="213"/>
        <v>#N/A</v>
      </c>
      <c r="N1816" s="11" t="e">
        <f t="shared" si="214"/>
        <v>#N/A</v>
      </c>
      <c r="O1816" s="11" t="e">
        <f t="shared" si="215"/>
        <v>#N/A</v>
      </c>
      <c r="P1816" s="11" t="e">
        <f t="shared" si="216"/>
        <v>#N/A</v>
      </c>
      <c r="Q1816" s="11" t="e">
        <f t="shared" si="217"/>
        <v>#N/A</v>
      </c>
      <c r="R1816" s="11" t="e">
        <f t="shared" ca="1" si="218"/>
        <v>#N/A</v>
      </c>
    </row>
    <row r="1817" spans="12:18" ht="18.75" customHeight="1">
      <c r="L1817" s="3" t="e">
        <f t="shared" si="212"/>
        <v>#N/A</v>
      </c>
      <c r="M1817" s="3" t="e">
        <f t="shared" si="213"/>
        <v>#N/A</v>
      </c>
      <c r="N1817" s="11" t="e">
        <f t="shared" si="214"/>
        <v>#N/A</v>
      </c>
      <c r="O1817" s="11" t="e">
        <f t="shared" si="215"/>
        <v>#N/A</v>
      </c>
      <c r="P1817" s="11" t="e">
        <f t="shared" si="216"/>
        <v>#N/A</v>
      </c>
      <c r="Q1817" s="11" t="e">
        <f t="shared" si="217"/>
        <v>#N/A</v>
      </c>
      <c r="R1817" s="11" t="e">
        <f t="shared" ca="1" si="218"/>
        <v>#N/A</v>
      </c>
    </row>
    <row r="1818" spans="12:18" ht="18.75" customHeight="1">
      <c r="L1818" s="3" t="e">
        <f t="shared" si="212"/>
        <v>#N/A</v>
      </c>
      <c r="M1818" s="3" t="e">
        <f t="shared" si="213"/>
        <v>#N/A</v>
      </c>
      <c r="N1818" s="11" t="e">
        <f t="shared" si="214"/>
        <v>#N/A</v>
      </c>
      <c r="O1818" s="11" t="e">
        <f t="shared" si="215"/>
        <v>#N/A</v>
      </c>
      <c r="P1818" s="11" t="e">
        <f t="shared" si="216"/>
        <v>#N/A</v>
      </c>
      <c r="Q1818" s="11" t="e">
        <f t="shared" si="217"/>
        <v>#N/A</v>
      </c>
      <c r="R1818" s="11" t="e">
        <f t="shared" ca="1" si="218"/>
        <v>#N/A</v>
      </c>
    </row>
    <row r="1819" spans="12:18" ht="18.75" customHeight="1">
      <c r="L1819" s="3" t="e">
        <f t="shared" si="212"/>
        <v>#N/A</v>
      </c>
      <c r="M1819" s="3" t="e">
        <f t="shared" si="213"/>
        <v>#N/A</v>
      </c>
      <c r="N1819" s="11" t="e">
        <f t="shared" si="214"/>
        <v>#N/A</v>
      </c>
      <c r="O1819" s="11" t="e">
        <f t="shared" si="215"/>
        <v>#N/A</v>
      </c>
      <c r="P1819" s="11" t="e">
        <f t="shared" si="216"/>
        <v>#N/A</v>
      </c>
      <c r="Q1819" s="11" t="e">
        <f t="shared" si="217"/>
        <v>#N/A</v>
      </c>
      <c r="R1819" s="11" t="e">
        <f t="shared" ca="1" si="218"/>
        <v>#N/A</v>
      </c>
    </row>
    <row r="1820" spans="12:18" ht="18.75" customHeight="1">
      <c r="L1820" s="3" t="e">
        <f t="shared" ref="L1820:L1883" si="219">IF(B1820="",NA(),ROUNDUP(B1820/J$5,0))</f>
        <v>#N/A</v>
      </c>
      <c r="M1820" s="3" t="e">
        <f t="shared" ref="M1820:M1883" si="220">IF(OR(B1820&gt;J$7,B1820=""),NA(),B1820)</f>
        <v>#N/A</v>
      </c>
      <c r="N1820" s="11" t="e">
        <f t="shared" ref="N1820:N1883" si="221">(M1820-1)*J$5+1</f>
        <v>#N/A</v>
      </c>
      <c r="O1820" s="11" t="e">
        <f t="shared" ref="O1820:O1883" si="222">M1820*J$5</f>
        <v>#N/A</v>
      </c>
      <c r="P1820" s="11" t="e">
        <f t="shared" ref="P1820:P1883" si="223">(N1820+O1820)/2*G$5+G$6</f>
        <v>#N/A</v>
      </c>
      <c r="Q1820" s="11" t="e">
        <f t="shared" ref="Q1820:Q1883" si="224">IF(J$6="B",M1820,P1820)</f>
        <v>#N/A</v>
      </c>
      <c r="R1820" s="11" t="e">
        <f t="shared" ref="R1820:R1883" ca="1" si="225">SUM(OFFSET(INDIRECT("C"&amp;TEXT(5+(M1820-1)*J$5,"#")),0,0,J$5,1))</f>
        <v>#N/A</v>
      </c>
    </row>
    <row r="1821" spans="12:18" ht="18.75" customHeight="1">
      <c r="L1821" s="3" t="e">
        <f t="shared" si="219"/>
        <v>#N/A</v>
      </c>
      <c r="M1821" s="3" t="e">
        <f t="shared" si="220"/>
        <v>#N/A</v>
      </c>
      <c r="N1821" s="11" t="e">
        <f t="shared" si="221"/>
        <v>#N/A</v>
      </c>
      <c r="O1821" s="11" t="e">
        <f t="shared" si="222"/>
        <v>#N/A</v>
      </c>
      <c r="P1821" s="11" t="e">
        <f t="shared" si="223"/>
        <v>#N/A</v>
      </c>
      <c r="Q1821" s="11" t="e">
        <f t="shared" si="224"/>
        <v>#N/A</v>
      </c>
      <c r="R1821" s="11" t="e">
        <f t="shared" ca="1" si="225"/>
        <v>#N/A</v>
      </c>
    </row>
    <row r="1822" spans="12:18" ht="18.75" customHeight="1">
      <c r="L1822" s="3" t="e">
        <f t="shared" si="219"/>
        <v>#N/A</v>
      </c>
      <c r="M1822" s="3" t="e">
        <f t="shared" si="220"/>
        <v>#N/A</v>
      </c>
      <c r="N1822" s="11" t="e">
        <f t="shared" si="221"/>
        <v>#N/A</v>
      </c>
      <c r="O1822" s="11" t="e">
        <f t="shared" si="222"/>
        <v>#N/A</v>
      </c>
      <c r="P1822" s="11" t="e">
        <f t="shared" si="223"/>
        <v>#N/A</v>
      </c>
      <c r="Q1822" s="11" t="e">
        <f t="shared" si="224"/>
        <v>#N/A</v>
      </c>
      <c r="R1822" s="11" t="e">
        <f t="shared" ca="1" si="225"/>
        <v>#N/A</v>
      </c>
    </row>
    <row r="1823" spans="12:18" ht="18.75" customHeight="1">
      <c r="L1823" s="3" t="e">
        <f t="shared" si="219"/>
        <v>#N/A</v>
      </c>
      <c r="M1823" s="3" t="e">
        <f t="shared" si="220"/>
        <v>#N/A</v>
      </c>
      <c r="N1823" s="11" t="e">
        <f t="shared" si="221"/>
        <v>#N/A</v>
      </c>
      <c r="O1823" s="11" t="e">
        <f t="shared" si="222"/>
        <v>#N/A</v>
      </c>
      <c r="P1823" s="11" t="e">
        <f t="shared" si="223"/>
        <v>#N/A</v>
      </c>
      <c r="Q1823" s="11" t="e">
        <f t="shared" si="224"/>
        <v>#N/A</v>
      </c>
      <c r="R1823" s="11" t="e">
        <f t="shared" ca="1" si="225"/>
        <v>#N/A</v>
      </c>
    </row>
    <row r="1824" spans="12:18" ht="18.75" customHeight="1">
      <c r="L1824" s="3" t="e">
        <f t="shared" si="219"/>
        <v>#N/A</v>
      </c>
      <c r="M1824" s="3" t="e">
        <f t="shared" si="220"/>
        <v>#N/A</v>
      </c>
      <c r="N1824" s="11" t="e">
        <f t="shared" si="221"/>
        <v>#N/A</v>
      </c>
      <c r="O1824" s="11" t="e">
        <f t="shared" si="222"/>
        <v>#N/A</v>
      </c>
      <c r="P1824" s="11" t="e">
        <f t="shared" si="223"/>
        <v>#N/A</v>
      </c>
      <c r="Q1824" s="11" t="e">
        <f t="shared" si="224"/>
        <v>#N/A</v>
      </c>
      <c r="R1824" s="11" t="e">
        <f t="shared" ca="1" si="225"/>
        <v>#N/A</v>
      </c>
    </row>
    <row r="1825" spans="12:18" ht="18.75" customHeight="1">
      <c r="L1825" s="3" t="e">
        <f t="shared" si="219"/>
        <v>#N/A</v>
      </c>
      <c r="M1825" s="3" t="e">
        <f t="shared" si="220"/>
        <v>#N/A</v>
      </c>
      <c r="N1825" s="11" t="e">
        <f t="shared" si="221"/>
        <v>#N/A</v>
      </c>
      <c r="O1825" s="11" t="e">
        <f t="shared" si="222"/>
        <v>#N/A</v>
      </c>
      <c r="P1825" s="11" t="e">
        <f t="shared" si="223"/>
        <v>#N/A</v>
      </c>
      <c r="Q1825" s="11" t="e">
        <f t="shared" si="224"/>
        <v>#N/A</v>
      </c>
      <c r="R1825" s="11" t="e">
        <f t="shared" ca="1" si="225"/>
        <v>#N/A</v>
      </c>
    </row>
    <row r="1826" spans="12:18" ht="18.75" customHeight="1">
      <c r="L1826" s="3" t="e">
        <f t="shared" si="219"/>
        <v>#N/A</v>
      </c>
      <c r="M1826" s="3" t="e">
        <f t="shared" si="220"/>
        <v>#N/A</v>
      </c>
      <c r="N1826" s="11" t="e">
        <f t="shared" si="221"/>
        <v>#N/A</v>
      </c>
      <c r="O1826" s="11" t="e">
        <f t="shared" si="222"/>
        <v>#N/A</v>
      </c>
      <c r="P1826" s="11" t="e">
        <f t="shared" si="223"/>
        <v>#N/A</v>
      </c>
      <c r="Q1826" s="11" t="e">
        <f t="shared" si="224"/>
        <v>#N/A</v>
      </c>
      <c r="R1826" s="11" t="e">
        <f t="shared" ca="1" si="225"/>
        <v>#N/A</v>
      </c>
    </row>
    <row r="1827" spans="12:18" ht="18.75" customHeight="1">
      <c r="L1827" s="3" t="e">
        <f t="shared" si="219"/>
        <v>#N/A</v>
      </c>
      <c r="M1827" s="3" t="e">
        <f t="shared" si="220"/>
        <v>#N/A</v>
      </c>
      <c r="N1827" s="11" t="e">
        <f t="shared" si="221"/>
        <v>#N/A</v>
      </c>
      <c r="O1827" s="11" t="e">
        <f t="shared" si="222"/>
        <v>#N/A</v>
      </c>
      <c r="P1827" s="11" t="e">
        <f t="shared" si="223"/>
        <v>#N/A</v>
      </c>
      <c r="Q1827" s="11" t="e">
        <f t="shared" si="224"/>
        <v>#N/A</v>
      </c>
      <c r="R1827" s="11" t="e">
        <f t="shared" ca="1" si="225"/>
        <v>#N/A</v>
      </c>
    </row>
    <row r="1828" spans="12:18" ht="18.75" customHeight="1">
      <c r="L1828" s="3" t="e">
        <f t="shared" si="219"/>
        <v>#N/A</v>
      </c>
      <c r="M1828" s="3" t="e">
        <f t="shared" si="220"/>
        <v>#N/A</v>
      </c>
      <c r="N1828" s="11" t="e">
        <f t="shared" si="221"/>
        <v>#N/A</v>
      </c>
      <c r="O1828" s="11" t="e">
        <f t="shared" si="222"/>
        <v>#N/A</v>
      </c>
      <c r="P1828" s="11" t="e">
        <f t="shared" si="223"/>
        <v>#N/A</v>
      </c>
      <c r="Q1828" s="11" t="e">
        <f t="shared" si="224"/>
        <v>#N/A</v>
      </c>
      <c r="R1828" s="11" t="e">
        <f t="shared" ca="1" si="225"/>
        <v>#N/A</v>
      </c>
    </row>
    <row r="1829" spans="12:18" ht="18.75" customHeight="1">
      <c r="L1829" s="3" t="e">
        <f t="shared" si="219"/>
        <v>#N/A</v>
      </c>
      <c r="M1829" s="3" t="e">
        <f t="shared" si="220"/>
        <v>#N/A</v>
      </c>
      <c r="N1829" s="11" t="e">
        <f t="shared" si="221"/>
        <v>#N/A</v>
      </c>
      <c r="O1829" s="11" t="e">
        <f t="shared" si="222"/>
        <v>#N/A</v>
      </c>
      <c r="P1829" s="11" t="e">
        <f t="shared" si="223"/>
        <v>#N/A</v>
      </c>
      <c r="Q1829" s="11" t="e">
        <f t="shared" si="224"/>
        <v>#N/A</v>
      </c>
      <c r="R1829" s="11" t="e">
        <f t="shared" ca="1" si="225"/>
        <v>#N/A</v>
      </c>
    </row>
    <row r="1830" spans="12:18" ht="18.75" customHeight="1">
      <c r="L1830" s="3" t="e">
        <f t="shared" si="219"/>
        <v>#N/A</v>
      </c>
      <c r="M1830" s="3" t="e">
        <f t="shared" si="220"/>
        <v>#N/A</v>
      </c>
      <c r="N1830" s="11" t="e">
        <f t="shared" si="221"/>
        <v>#N/A</v>
      </c>
      <c r="O1830" s="11" t="e">
        <f t="shared" si="222"/>
        <v>#N/A</v>
      </c>
      <c r="P1830" s="11" t="e">
        <f t="shared" si="223"/>
        <v>#N/A</v>
      </c>
      <c r="Q1830" s="11" t="e">
        <f t="shared" si="224"/>
        <v>#N/A</v>
      </c>
      <c r="R1830" s="11" t="e">
        <f t="shared" ca="1" si="225"/>
        <v>#N/A</v>
      </c>
    </row>
    <row r="1831" spans="12:18" ht="18.75" customHeight="1">
      <c r="L1831" s="3" t="e">
        <f t="shared" si="219"/>
        <v>#N/A</v>
      </c>
      <c r="M1831" s="3" t="e">
        <f t="shared" si="220"/>
        <v>#N/A</v>
      </c>
      <c r="N1831" s="11" t="e">
        <f t="shared" si="221"/>
        <v>#N/A</v>
      </c>
      <c r="O1831" s="11" t="e">
        <f t="shared" si="222"/>
        <v>#N/A</v>
      </c>
      <c r="P1831" s="11" t="e">
        <f t="shared" si="223"/>
        <v>#N/A</v>
      </c>
      <c r="Q1831" s="11" t="e">
        <f t="shared" si="224"/>
        <v>#N/A</v>
      </c>
      <c r="R1831" s="11" t="e">
        <f t="shared" ca="1" si="225"/>
        <v>#N/A</v>
      </c>
    </row>
    <row r="1832" spans="12:18" ht="18.75" customHeight="1">
      <c r="L1832" s="3" t="e">
        <f t="shared" si="219"/>
        <v>#N/A</v>
      </c>
      <c r="M1832" s="3" t="e">
        <f t="shared" si="220"/>
        <v>#N/A</v>
      </c>
      <c r="N1832" s="11" t="e">
        <f t="shared" si="221"/>
        <v>#N/A</v>
      </c>
      <c r="O1832" s="11" t="e">
        <f t="shared" si="222"/>
        <v>#N/A</v>
      </c>
      <c r="P1832" s="11" t="e">
        <f t="shared" si="223"/>
        <v>#N/A</v>
      </c>
      <c r="Q1832" s="11" t="e">
        <f t="shared" si="224"/>
        <v>#N/A</v>
      </c>
      <c r="R1832" s="11" t="e">
        <f t="shared" ca="1" si="225"/>
        <v>#N/A</v>
      </c>
    </row>
    <row r="1833" spans="12:18" ht="18.75" customHeight="1">
      <c r="L1833" s="3" t="e">
        <f t="shared" si="219"/>
        <v>#N/A</v>
      </c>
      <c r="M1833" s="3" t="e">
        <f t="shared" si="220"/>
        <v>#N/A</v>
      </c>
      <c r="N1833" s="11" t="e">
        <f t="shared" si="221"/>
        <v>#N/A</v>
      </c>
      <c r="O1833" s="11" t="e">
        <f t="shared" si="222"/>
        <v>#N/A</v>
      </c>
      <c r="P1833" s="11" t="e">
        <f t="shared" si="223"/>
        <v>#N/A</v>
      </c>
      <c r="Q1833" s="11" t="e">
        <f t="shared" si="224"/>
        <v>#N/A</v>
      </c>
      <c r="R1833" s="11" t="e">
        <f t="shared" ca="1" si="225"/>
        <v>#N/A</v>
      </c>
    </row>
    <row r="1834" spans="12:18" ht="18.75" customHeight="1">
      <c r="L1834" s="3" t="e">
        <f t="shared" si="219"/>
        <v>#N/A</v>
      </c>
      <c r="M1834" s="3" t="e">
        <f t="shared" si="220"/>
        <v>#N/A</v>
      </c>
      <c r="N1834" s="11" t="e">
        <f t="shared" si="221"/>
        <v>#N/A</v>
      </c>
      <c r="O1834" s="11" t="e">
        <f t="shared" si="222"/>
        <v>#N/A</v>
      </c>
      <c r="P1834" s="11" t="e">
        <f t="shared" si="223"/>
        <v>#N/A</v>
      </c>
      <c r="Q1834" s="11" t="e">
        <f t="shared" si="224"/>
        <v>#N/A</v>
      </c>
      <c r="R1834" s="11" t="e">
        <f t="shared" ca="1" si="225"/>
        <v>#N/A</v>
      </c>
    </row>
    <row r="1835" spans="12:18" ht="18.75" customHeight="1">
      <c r="L1835" s="3" t="e">
        <f t="shared" si="219"/>
        <v>#N/A</v>
      </c>
      <c r="M1835" s="3" t="e">
        <f t="shared" si="220"/>
        <v>#N/A</v>
      </c>
      <c r="N1835" s="11" t="e">
        <f t="shared" si="221"/>
        <v>#N/A</v>
      </c>
      <c r="O1835" s="11" t="e">
        <f t="shared" si="222"/>
        <v>#N/A</v>
      </c>
      <c r="P1835" s="11" t="e">
        <f t="shared" si="223"/>
        <v>#N/A</v>
      </c>
      <c r="Q1835" s="11" t="e">
        <f t="shared" si="224"/>
        <v>#N/A</v>
      </c>
      <c r="R1835" s="11" t="e">
        <f t="shared" ca="1" si="225"/>
        <v>#N/A</v>
      </c>
    </row>
    <row r="1836" spans="12:18" ht="18.75" customHeight="1">
      <c r="L1836" s="3" t="e">
        <f t="shared" si="219"/>
        <v>#N/A</v>
      </c>
      <c r="M1836" s="3" t="e">
        <f t="shared" si="220"/>
        <v>#N/A</v>
      </c>
      <c r="N1836" s="11" t="e">
        <f t="shared" si="221"/>
        <v>#N/A</v>
      </c>
      <c r="O1836" s="11" t="e">
        <f t="shared" si="222"/>
        <v>#N/A</v>
      </c>
      <c r="P1836" s="11" t="e">
        <f t="shared" si="223"/>
        <v>#N/A</v>
      </c>
      <c r="Q1836" s="11" t="e">
        <f t="shared" si="224"/>
        <v>#N/A</v>
      </c>
      <c r="R1836" s="11" t="e">
        <f t="shared" ca="1" si="225"/>
        <v>#N/A</v>
      </c>
    </row>
    <row r="1837" spans="12:18" ht="18.75" customHeight="1">
      <c r="L1837" s="3" t="e">
        <f t="shared" si="219"/>
        <v>#N/A</v>
      </c>
      <c r="M1837" s="3" t="e">
        <f t="shared" si="220"/>
        <v>#N/A</v>
      </c>
      <c r="N1837" s="11" t="e">
        <f t="shared" si="221"/>
        <v>#N/A</v>
      </c>
      <c r="O1837" s="11" t="e">
        <f t="shared" si="222"/>
        <v>#N/A</v>
      </c>
      <c r="P1837" s="11" t="e">
        <f t="shared" si="223"/>
        <v>#N/A</v>
      </c>
      <c r="Q1837" s="11" t="e">
        <f t="shared" si="224"/>
        <v>#N/A</v>
      </c>
      <c r="R1837" s="11" t="e">
        <f t="shared" ca="1" si="225"/>
        <v>#N/A</v>
      </c>
    </row>
    <row r="1838" spans="12:18" ht="18.75" customHeight="1">
      <c r="L1838" s="3" t="e">
        <f t="shared" si="219"/>
        <v>#N/A</v>
      </c>
      <c r="M1838" s="3" t="e">
        <f t="shared" si="220"/>
        <v>#N/A</v>
      </c>
      <c r="N1838" s="11" t="e">
        <f t="shared" si="221"/>
        <v>#N/A</v>
      </c>
      <c r="O1838" s="11" t="e">
        <f t="shared" si="222"/>
        <v>#N/A</v>
      </c>
      <c r="P1838" s="11" t="e">
        <f t="shared" si="223"/>
        <v>#N/A</v>
      </c>
      <c r="Q1838" s="11" t="e">
        <f t="shared" si="224"/>
        <v>#N/A</v>
      </c>
      <c r="R1838" s="11" t="e">
        <f t="shared" ca="1" si="225"/>
        <v>#N/A</v>
      </c>
    </row>
    <row r="1839" spans="12:18" ht="18.75" customHeight="1">
      <c r="L1839" s="3" t="e">
        <f t="shared" si="219"/>
        <v>#N/A</v>
      </c>
      <c r="M1839" s="3" t="e">
        <f t="shared" si="220"/>
        <v>#N/A</v>
      </c>
      <c r="N1839" s="11" t="e">
        <f t="shared" si="221"/>
        <v>#N/A</v>
      </c>
      <c r="O1839" s="11" t="e">
        <f t="shared" si="222"/>
        <v>#N/A</v>
      </c>
      <c r="P1839" s="11" t="e">
        <f t="shared" si="223"/>
        <v>#N/A</v>
      </c>
      <c r="Q1839" s="11" t="e">
        <f t="shared" si="224"/>
        <v>#N/A</v>
      </c>
      <c r="R1839" s="11" t="e">
        <f t="shared" ca="1" si="225"/>
        <v>#N/A</v>
      </c>
    </row>
    <row r="1840" spans="12:18" ht="18.75" customHeight="1">
      <c r="L1840" s="3" t="e">
        <f t="shared" si="219"/>
        <v>#N/A</v>
      </c>
      <c r="M1840" s="3" t="e">
        <f t="shared" si="220"/>
        <v>#N/A</v>
      </c>
      <c r="N1840" s="11" t="e">
        <f t="shared" si="221"/>
        <v>#N/A</v>
      </c>
      <c r="O1840" s="11" t="e">
        <f t="shared" si="222"/>
        <v>#N/A</v>
      </c>
      <c r="P1840" s="11" t="e">
        <f t="shared" si="223"/>
        <v>#N/A</v>
      </c>
      <c r="Q1840" s="11" t="e">
        <f t="shared" si="224"/>
        <v>#N/A</v>
      </c>
      <c r="R1840" s="11" t="e">
        <f t="shared" ca="1" si="225"/>
        <v>#N/A</v>
      </c>
    </row>
    <row r="1841" spans="12:18" ht="18.75" customHeight="1">
      <c r="L1841" s="3" t="e">
        <f t="shared" si="219"/>
        <v>#N/A</v>
      </c>
      <c r="M1841" s="3" t="e">
        <f t="shared" si="220"/>
        <v>#N/A</v>
      </c>
      <c r="N1841" s="11" t="e">
        <f t="shared" si="221"/>
        <v>#N/A</v>
      </c>
      <c r="O1841" s="11" t="e">
        <f t="shared" si="222"/>
        <v>#N/A</v>
      </c>
      <c r="P1841" s="11" t="e">
        <f t="shared" si="223"/>
        <v>#N/A</v>
      </c>
      <c r="Q1841" s="11" t="e">
        <f t="shared" si="224"/>
        <v>#N/A</v>
      </c>
      <c r="R1841" s="11" t="e">
        <f t="shared" ca="1" si="225"/>
        <v>#N/A</v>
      </c>
    </row>
    <row r="1842" spans="12:18" ht="18.75" customHeight="1">
      <c r="L1842" s="3" t="e">
        <f t="shared" si="219"/>
        <v>#N/A</v>
      </c>
      <c r="M1842" s="3" t="e">
        <f t="shared" si="220"/>
        <v>#N/A</v>
      </c>
      <c r="N1842" s="11" t="e">
        <f t="shared" si="221"/>
        <v>#N/A</v>
      </c>
      <c r="O1842" s="11" t="e">
        <f t="shared" si="222"/>
        <v>#N/A</v>
      </c>
      <c r="P1842" s="11" t="e">
        <f t="shared" si="223"/>
        <v>#N/A</v>
      </c>
      <c r="Q1842" s="11" t="e">
        <f t="shared" si="224"/>
        <v>#N/A</v>
      </c>
      <c r="R1842" s="11" t="e">
        <f t="shared" ca="1" si="225"/>
        <v>#N/A</v>
      </c>
    </row>
    <row r="1843" spans="12:18" ht="18.75" customHeight="1">
      <c r="L1843" s="3" t="e">
        <f t="shared" si="219"/>
        <v>#N/A</v>
      </c>
      <c r="M1843" s="3" t="e">
        <f t="shared" si="220"/>
        <v>#N/A</v>
      </c>
      <c r="N1843" s="11" t="e">
        <f t="shared" si="221"/>
        <v>#N/A</v>
      </c>
      <c r="O1843" s="11" t="e">
        <f t="shared" si="222"/>
        <v>#N/A</v>
      </c>
      <c r="P1843" s="11" t="e">
        <f t="shared" si="223"/>
        <v>#N/A</v>
      </c>
      <c r="Q1843" s="11" t="e">
        <f t="shared" si="224"/>
        <v>#N/A</v>
      </c>
      <c r="R1843" s="11" t="e">
        <f t="shared" ca="1" si="225"/>
        <v>#N/A</v>
      </c>
    </row>
    <row r="1844" spans="12:18" ht="18.75" customHeight="1">
      <c r="L1844" s="3" t="e">
        <f t="shared" si="219"/>
        <v>#N/A</v>
      </c>
      <c r="M1844" s="3" t="e">
        <f t="shared" si="220"/>
        <v>#N/A</v>
      </c>
      <c r="N1844" s="11" t="e">
        <f t="shared" si="221"/>
        <v>#N/A</v>
      </c>
      <c r="O1844" s="11" t="e">
        <f t="shared" si="222"/>
        <v>#N/A</v>
      </c>
      <c r="P1844" s="11" t="e">
        <f t="shared" si="223"/>
        <v>#N/A</v>
      </c>
      <c r="Q1844" s="11" t="e">
        <f t="shared" si="224"/>
        <v>#N/A</v>
      </c>
      <c r="R1844" s="11" t="e">
        <f t="shared" ca="1" si="225"/>
        <v>#N/A</v>
      </c>
    </row>
    <row r="1845" spans="12:18" ht="18.75" customHeight="1">
      <c r="L1845" s="3" t="e">
        <f t="shared" si="219"/>
        <v>#N/A</v>
      </c>
      <c r="M1845" s="3" t="e">
        <f t="shared" si="220"/>
        <v>#N/A</v>
      </c>
      <c r="N1845" s="11" t="e">
        <f t="shared" si="221"/>
        <v>#N/A</v>
      </c>
      <c r="O1845" s="11" t="e">
        <f t="shared" si="222"/>
        <v>#N/A</v>
      </c>
      <c r="P1845" s="11" t="e">
        <f t="shared" si="223"/>
        <v>#N/A</v>
      </c>
      <c r="Q1845" s="11" t="e">
        <f t="shared" si="224"/>
        <v>#N/A</v>
      </c>
      <c r="R1845" s="11" t="e">
        <f t="shared" ca="1" si="225"/>
        <v>#N/A</v>
      </c>
    </row>
    <row r="1846" spans="12:18" ht="18.75" customHeight="1">
      <c r="L1846" s="3" t="e">
        <f t="shared" si="219"/>
        <v>#N/A</v>
      </c>
      <c r="M1846" s="3" t="e">
        <f t="shared" si="220"/>
        <v>#N/A</v>
      </c>
      <c r="N1846" s="11" t="e">
        <f t="shared" si="221"/>
        <v>#N/A</v>
      </c>
      <c r="O1846" s="11" t="e">
        <f t="shared" si="222"/>
        <v>#N/A</v>
      </c>
      <c r="P1846" s="11" t="e">
        <f t="shared" si="223"/>
        <v>#N/A</v>
      </c>
      <c r="Q1846" s="11" t="e">
        <f t="shared" si="224"/>
        <v>#N/A</v>
      </c>
      <c r="R1846" s="11" t="e">
        <f t="shared" ca="1" si="225"/>
        <v>#N/A</v>
      </c>
    </row>
    <row r="1847" spans="12:18" ht="18.75" customHeight="1">
      <c r="L1847" s="3" t="e">
        <f t="shared" si="219"/>
        <v>#N/A</v>
      </c>
      <c r="M1847" s="3" t="e">
        <f t="shared" si="220"/>
        <v>#N/A</v>
      </c>
      <c r="N1847" s="11" t="e">
        <f t="shared" si="221"/>
        <v>#N/A</v>
      </c>
      <c r="O1847" s="11" t="e">
        <f t="shared" si="222"/>
        <v>#N/A</v>
      </c>
      <c r="P1847" s="11" t="e">
        <f t="shared" si="223"/>
        <v>#N/A</v>
      </c>
      <c r="Q1847" s="11" t="e">
        <f t="shared" si="224"/>
        <v>#N/A</v>
      </c>
      <c r="R1847" s="11" t="e">
        <f t="shared" ca="1" si="225"/>
        <v>#N/A</v>
      </c>
    </row>
    <row r="1848" spans="12:18" ht="18.75" customHeight="1">
      <c r="L1848" s="3" t="e">
        <f t="shared" si="219"/>
        <v>#N/A</v>
      </c>
      <c r="M1848" s="3" t="e">
        <f t="shared" si="220"/>
        <v>#N/A</v>
      </c>
      <c r="N1848" s="11" t="e">
        <f t="shared" si="221"/>
        <v>#N/A</v>
      </c>
      <c r="O1848" s="11" t="e">
        <f t="shared" si="222"/>
        <v>#N/A</v>
      </c>
      <c r="P1848" s="11" t="e">
        <f t="shared" si="223"/>
        <v>#N/A</v>
      </c>
      <c r="Q1848" s="11" t="e">
        <f t="shared" si="224"/>
        <v>#N/A</v>
      </c>
      <c r="R1848" s="11" t="e">
        <f t="shared" ca="1" si="225"/>
        <v>#N/A</v>
      </c>
    </row>
    <row r="1849" spans="12:18" ht="18.75" customHeight="1">
      <c r="L1849" s="3" t="e">
        <f t="shared" si="219"/>
        <v>#N/A</v>
      </c>
      <c r="M1849" s="3" t="e">
        <f t="shared" si="220"/>
        <v>#N/A</v>
      </c>
      <c r="N1849" s="11" t="e">
        <f t="shared" si="221"/>
        <v>#N/A</v>
      </c>
      <c r="O1849" s="11" t="e">
        <f t="shared" si="222"/>
        <v>#N/A</v>
      </c>
      <c r="P1849" s="11" t="e">
        <f t="shared" si="223"/>
        <v>#N/A</v>
      </c>
      <c r="Q1849" s="11" t="e">
        <f t="shared" si="224"/>
        <v>#N/A</v>
      </c>
      <c r="R1849" s="11" t="e">
        <f t="shared" ca="1" si="225"/>
        <v>#N/A</v>
      </c>
    </row>
    <row r="1850" spans="12:18" ht="18.75" customHeight="1">
      <c r="L1850" s="3" t="e">
        <f t="shared" si="219"/>
        <v>#N/A</v>
      </c>
      <c r="M1850" s="3" t="e">
        <f t="shared" si="220"/>
        <v>#N/A</v>
      </c>
      <c r="N1850" s="11" t="e">
        <f t="shared" si="221"/>
        <v>#N/A</v>
      </c>
      <c r="O1850" s="11" t="e">
        <f t="shared" si="222"/>
        <v>#N/A</v>
      </c>
      <c r="P1850" s="11" t="e">
        <f t="shared" si="223"/>
        <v>#N/A</v>
      </c>
      <c r="Q1850" s="11" t="e">
        <f t="shared" si="224"/>
        <v>#N/A</v>
      </c>
      <c r="R1850" s="11" t="e">
        <f t="shared" ca="1" si="225"/>
        <v>#N/A</v>
      </c>
    </row>
    <row r="1851" spans="12:18" ht="18.75" customHeight="1">
      <c r="L1851" s="3" t="e">
        <f t="shared" si="219"/>
        <v>#N/A</v>
      </c>
      <c r="M1851" s="3" t="e">
        <f t="shared" si="220"/>
        <v>#N/A</v>
      </c>
      <c r="N1851" s="11" t="e">
        <f t="shared" si="221"/>
        <v>#N/A</v>
      </c>
      <c r="O1851" s="11" t="e">
        <f t="shared" si="222"/>
        <v>#N/A</v>
      </c>
      <c r="P1851" s="11" t="e">
        <f t="shared" si="223"/>
        <v>#N/A</v>
      </c>
      <c r="Q1851" s="11" t="e">
        <f t="shared" si="224"/>
        <v>#N/A</v>
      </c>
      <c r="R1851" s="11" t="e">
        <f t="shared" ca="1" si="225"/>
        <v>#N/A</v>
      </c>
    </row>
    <row r="1852" spans="12:18" ht="18.75" customHeight="1">
      <c r="L1852" s="3" t="e">
        <f t="shared" si="219"/>
        <v>#N/A</v>
      </c>
      <c r="M1852" s="3" t="e">
        <f t="shared" si="220"/>
        <v>#N/A</v>
      </c>
      <c r="N1852" s="11" t="e">
        <f t="shared" si="221"/>
        <v>#N/A</v>
      </c>
      <c r="O1852" s="11" t="e">
        <f t="shared" si="222"/>
        <v>#N/A</v>
      </c>
      <c r="P1852" s="11" t="e">
        <f t="shared" si="223"/>
        <v>#N/A</v>
      </c>
      <c r="Q1852" s="11" t="e">
        <f t="shared" si="224"/>
        <v>#N/A</v>
      </c>
      <c r="R1852" s="11" t="e">
        <f t="shared" ca="1" si="225"/>
        <v>#N/A</v>
      </c>
    </row>
    <row r="1853" spans="12:18" ht="18.75" customHeight="1">
      <c r="L1853" s="3" t="e">
        <f t="shared" si="219"/>
        <v>#N/A</v>
      </c>
      <c r="M1853" s="3" t="e">
        <f t="shared" si="220"/>
        <v>#N/A</v>
      </c>
      <c r="N1853" s="11" t="e">
        <f t="shared" si="221"/>
        <v>#N/A</v>
      </c>
      <c r="O1853" s="11" t="e">
        <f t="shared" si="222"/>
        <v>#N/A</v>
      </c>
      <c r="P1853" s="11" t="e">
        <f t="shared" si="223"/>
        <v>#N/A</v>
      </c>
      <c r="Q1853" s="11" t="e">
        <f t="shared" si="224"/>
        <v>#N/A</v>
      </c>
      <c r="R1853" s="11" t="e">
        <f t="shared" ca="1" si="225"/>
        <v>#N/A</v>
      </c>
    </row>
    <row r="1854" spans="12:18" ht="18.75" customHeight="1">
      <c r="L1854" s="3" t="e">
        <f t="shared" si="219"/>
        <v>#N/A</v>
      </c>
      <c r="M1854" s="3" t="e">
        <f t="shared" si="220"/>
        <v>#N/A</v>
      </c>
      <c r="N1854" s="11" t="e">
        <f t="shared" si="221"/>
        <v>#N/A</v>
      </c>
      <c r="O1854" s="11" t="e">
        <f t="shared" si="222"/>
        <v>#N/A</v>
      </c>
      <c r="P1854" s="11" t="e">
        <f t="shared" si="223"/>
        <v>#N/A</v>
      </c>
      <c r="Q1854" s="11" t="e">
        <f t="shared" si="224"/>
        <v>#N/A</v>
      </c>
      <c r="R1854" s="11" t="e">
        <f t="shared" ca="1" si="225"/>
        <v>#N/A</v>
      </c>
    </row>
    <row r="1855" spans="12:18" ht="18.75" customHeight="1">
      <c r="L1855" s="3" t="e">
        <f t="shared" si="219"/>
        <v>#N/A</v>
      </c>
      <c r="M1855" s="3" t="e">
        <f t="shared" si="220"/>
        <v>#N/A</v>
      </c>
      <c r="N1855" s="11" t="e">
        <f t="shared" si="221"/>
        <v>#N/A</v>
      </c>
      <c r="O1855" s="11" t="e">
        <f t="shared" si="222"/>
        <v>#N/A</v>
      </c>
      <c r="P1855" s="11" t="e">
        <f t="shared" si="223"/>
        <v>#N/A</v>
      </c>
      <c r="Q1855" s="11" t="e">
        <f t="shared" si="224"/>
        <v>#N/A</v>
      </c>
      <c r="R1855" s="11" t="e">
        <f t="shared" ca="1" si="225"/>
        <v>#N/A</v>
      </c>
    </row>
    <row r="1856" spans="12:18" ht="18.75" customHeight="1">
      <c r="L1856" s="3" t="e">
        <f t="shared" si="219"/>
        <v>#N/A</v>
      </c>
      <c r="M1856" s="3" t="e">
        <f t="shared" si="220"/>
        <v>#N/A</v>
      </c>
      <c r="N1856" s="11" t="e">
        <f t="shared" si="221"/>
        <v>#N/A</v>
      </c>
      <c r="O1856" s="11" t="e">
        <f t="shared" si="222"/>
        <v>#N/A</v>
      </c>
      <c r="P1856" s="11" t="e">
        <f t="shared" si="223"/>
        <v>#N/A</v>
      </c>
      <c r="Q1856" s="11" t="e">
        <f t="shared" si="224"/>
        <v>#N/A</v>
      </c>
      <c r="R1856" s="11" t="e">
        <f t="shared" ca="1" si="225"/>
        <v>#N/A</v>
      </c>
    </row>
    <row r="1857" spans="12:18" ht="18.75" customHeight="1">
      <c r="L1857" s="3" t="e">
        <f t="shared" si="219"/>
        <v>#N/A</v>
      </c>
      <c r="M1857" s="3" t="e">
        <f t="shared" si="220"/>
        <v>#N/A</v>
      </c>
      <c r="N1857" s="11" t="e">
        <f t="shared" si="221"/>
        <v>#N/A</v>
      </c>
      <c r="O1857" s="11" t="e">
        <f t="shared" si="222"/>
        <v>#N/A</v>
      </c>
      <c r="P1857" s="11" t="e">
        <f t="shared" si="223"/>
        <v>#N/A</v>
      </c>
      <c r="Q1857" s="11" t="e">
        <f t="shared" si="224"/>
        <v>#N/A</v>
      </c>
      <c r="R1857" s="11" t="e">
        <f t="shared" ca="1" si="225"/>
        <v>#N/A</v>
      </c>
    </row>
    <row r="1858" spans="12:18" ht="18.75" customHeight="1">
      <c r="L1858" s="3" t="e">
        <f t="shared" si="219"/>
        <v>#N/A</v>
      </c>
      <c r="M1858" s="3" t="e">
        <f t="shared" si="220"/>
        <v>#N/A</v>
      </c>
      <c r="N1858" s="11" t="e">
        <f t="shared" si="221"/>
        <v>#N/A</v>
      </c>
      <c r="O1858" s="11" t="e">
        <f t="shared" si="222"/>
        <v>#N/A</v>
      </c>
      <c r="P1858" s="11" t="e">
        <f t="shared" si="223"/>
        <v>#N/A</v>
      </c>
      <c r="Q1858" s="11" t="e">
        <f t="shared" si="224"/>
        <v>#N/A</v>
      </c>
      <c r="R1858" s="11" t="e">
        <f t="shared" ca="1" si="225"/>
        <v>#N/A</v>
      </c>
    </row>
    <row r="1859" spans="12:18" ht="18.75" customHeight="1">
      <c r="L1859" s="3" t="e">
        <f t="shared" si="219"/>
        <v>#N/A</v>
      </c>
      <c r="M1859" s="3" t="e">
        <f t="shared" si="220"/>
        <v>#N/A</v>
      </c>
      <c r="N1859" s="11" t="e">
        <f t="shared" si="221"/>
        <v>#N/A</v>
      </c>
      <c r="O1859" s="11" t="e">
        <f t="shared" si="222"/>
        <v>#N/A</v>
      </c>
      <c r="P1859" s="11" t="e">
        <f t="shared" si="223"/>
        <v>#N/A</v>
      </c>
      <c r="Q1859" s="11" t="e">
        <f t="shared" si="224"/>
        <v>#N/A</v>
      </c>
      <c r="R1859" s="11" t="e">
        <f t="shared" ca="1" si="225"/>
        <v>#N/A</v>
      </c>
    </row>
    <row r="1860" spans="12:18" ht="18.75" customHeight="1">
      <c r="L1860" s="3" t="e">
        <f t="shared" si="219"/>
        <v>#N/A</v>
      </c>
      <c r="M1860" s="3" t="e">
        <f t="shared" si="220"/>
        <v>#N/A</v>
      </c>
      <c r="N1860" s="11" t="e">
        <f t="shared" si="221"/>
        <v>#N/A</v>
      </c>
      <c r="O1860" s="11" t="e">
        <f t="shared" si="222"/>
        <v>#N/A</v>
      </c>
      <c r="P1860" s="11" t="e">
        <f t="shared" si="223"/>
        <v>#N/A</v>
      </c>
      <c r="Q1860" s="11" t="e">
        <f t="shared" si="224"/>
        <v>#N/A</v>
      </c>
      <c r="R1860" s="11" t="e">
        <f t="shared" ca="1" si="225"/>
        <v>#N/A</v>
      </c>
    </row>
    <row r="1861" spans="12:18" ht="18.75" customHeight="1">
      <c r="L1861" s="3" t="e">
        <f t="shared" si="219"/>
        <v>#N/A</v>
      </c>
      <c r="M1861" s="3" t="e">
        <f t="shared" si="220"/>
        <v>#N/A</v>
      </c>
      <c r="N1861" s="11" t="e">
        <f t="shared" si="221"/>
        <v>#N/A</v>
      </c>
      <c r="O1861" s="11" t="e">
        <f t="shared" si="222"/>
        <v>#N/A</v>
      </c>
      <c r="P1861" s="11" t="e">
        <f t="shared" si="223"/>
        <v>#N/A</v>
      </c>
      <c r="Q1861" s="11" t="e">
        <f t="shared" si="224"/>
        <v>#N/A</v>
      </c>
      <c r="R1861" s="11" t="e">
        <f t="shared" ca="1" si="225"/>
        <v>#N/A</v>
      </c>
    </row>
    <row r="1862" spans="12:18" ht="18.75" customHeight="1">
      <c r="L1862" s="3" t="e">
        <f t="shared" si="219"/>
        <v>#N/A</v>
      </c>
      <c r="M1862" s="3" t="e">
        <f t="shared" si="220"/>
        <v>#N/A</v>
      </c>
      <c r="N1862" s="11" t="e">
        <f t="shared" si="221"/>
        <v>#N/A</v>
      </c>
      <c r="O1862" s="11" t="e">
        <f t="shared" si="222"/>
        <v>#N/A</v>
      </c>
      <c r="P1862" s="11" t="e">
        <f t="shared" si="223"/>
        <v>#N/A</v>
      </c>
      <c r="Q1862" s="11" t="e">
        <f t="shared" si="224"/>
        <v>#N/A</v>
      </c>
      <c r="R1862" s="11" t="e">
        <f t="shared" ca="1" si="225"/>
        <v>#N/A</v>
      </c>
    </row>
    <row r="1863" spans="12:18" ht="18.75" customHeight="1">
      <c r="L1863" s="3" t="e">
        <f t="shared" si="219"/>
        <v>#N/A</v>
      </c>
      <c r="M1863" s="3" t="e">
        <f t="shared" si="220"/>
        <v>#N/A</v>
      </c>
      <c r="N1863" s="11" t="e">
        <f t="shared" si="221"/>
        <v>#N/A</v>
      </c>
      <c r="O1863" s="11" t="e">
        <f t="shared" si="222"/>
        <v>#N/A</v>
      </c>
      <c r="P1863" s="11" t="e">
        <f t="shared" si="223"/>
        <v>#N/A</v>
      </c>
      <c r="Q1863" s="11" t="e">
        <f t="shared" si="224"/>
        <v>#N/A</v>
      </c>
      <c r="R1863" s="11" t="e">
        <f t="shared" ca="1" si="225"/>
        <v>#N/A</v>
      </c>
    </row>
    <row r="1864" spans="12:18" ht="18.75" customHeight="1">
      <c r="L1864" s="3" t="e">
        <f t="shared" si="219"/>
        <v>#N/A</v>
      </c>
      <c r="M1864" s="3" t="e">
        <f t="shared" si="220"/>
        <v>#N/A</v>
      </c>
      <c r="N1864" s="11" t="e">
        <f t="shared" si="221"/>
        <v>#N/A</v>
      </c>
      <c r="O1864" s="11" t="e">
        <f t="shared" si="222"/>
        <v>#N/A</v>
      </c>
      <c r="P1864" s="11" t="e">
        <f t="shared" si="223"/>
        <v>#N/A</v>
      </c>
      <c r="Q1864" s="11" t="e">
        <f t="shared" si="224"/>
        <v>#N/A</v>
      </c>
      <c r="R1864" s="11" t="e">
        <f t="shared" ca="1" si="225"/>
        <v>#N/A</v>
      </c>
    </row>
    <row r="1865" spans="12:18" ht="18.75" customHeight="1">
      <c r="L1865" s="3" t="e">
        <f t="shared" si="219"/>
        <v>#N/A</v>
      </c>
      <c r="M1865" s="3" t="e">
        <f t="shared" si="220"/>
        <v>#N/A</v>
      </c>
      <c r="N1865" s="11" t="e">
        <f t="shared" si="221"/>
        <v>#N/A</v>
      </c>
      <c r="O1865" s="11" t="e">
        <f t="shared" si="222"/>
        <v>#N/A</v>
      </c>
      <c r="P1865" s="11" t="e">
        <f t="shared" si="223"/>
        <v>#N/A</v>
      </c>
      <c r="Q1865" s="11" t="e">
        <f t="shared" si="224"/>
        <v>#N/A</v>
      </c>
      <c r="R1865" s="11" t="e">
        <f t="shared" ca="1" si="225"/>
        <v>#N/A</v>
      </c>
    </row>
    <row r="1866" spans="12:18" ht="18.75" customHeight="1">
      <c r="L1866" s="3" t="e">
        <f t="shared" si="219"/>
        <v>#N/A</v>
      </c>
      <c r="M1866" s="3" t="e">
        <f t="shared" si="220"/>
        <v>#N/A</v>
      </c>
      <c r="N1866" s="11" t="e">
        <f t="shared" si="221"/>
        <v>#N/A</v>
      </c>
      <c r="O1866" s="11" t="e">
        <f t="shared" si="222"/>
        <v>#N/A</v>
      </c>
      <c r="P1866" s="11" t="e">
        <f t="shared" si="223"/>
        <v>#N/A</v>
      </c>
      <c r="Q1866" s="11" t="e">
        <f t="shared" si="224"/>
        <v>#N/A</v>
      </c>
      <c r="R1866" s="11" t="e">
        <f t="shared" ca="1" si="225"/>
        <v>#N/A</v>
      </c>
    </row>
    <row r="1867" spans="12:18" ht="18.75" customHeight="1">
      <c r="L1867" s="3" t="e">
        <f t="shared" si="219"/>
        <v>#N/A</v>
      </c>
      <c r="M1867" s="3" t="e">
        <f t="shared" si="220"/>
        <v>#N/A</v>
      </c>
      <c r="N1867" s="11" t="e">
        <f t="shared" si="221"/>
        <v>#N/A</v>
      </c>
      <c r="O1867" s="11" t="e">
        <f t="shared" si="222"/>
        <v>#N/A</v>
      </c>
      <c r="P1867" s="11" t="e">
        <f t="shared" si="223"/>
        <v>#N/A</v>
      </c>
      <c r="Q1867" s="11" t="e">
        <f t="shared" si="224"/>
        <v>#N/A</v>
      </c>
      <c r="R1867" s="11" t="e">
        <f t="shared" ca="1" si="225"/>
        <v>#N/A</v>
      </c>
    </row>
    <row r="1868" spans="12:18" ht="18.75" customHeight="1">
      <c r="L1868" s="3" t="e">
        <f t="shared" si="219"/>
        <v>#N/A</v>
      </c>
      <c r="M1868" s="3" t="e">
        <f t="shared" si="220"/>
        <v>#N/A</v>
      </c>
      <c r="N1868" s="11" t="e">
        <f t="shared" si="221"/>
        <v>#N/A</v>
      </c>
      <c r="O1868" s="11" t="e">
        <f t="shared" si="222"/>
        <v>#N/A</v>
      </c>
      <c r="P1868" s="11" t="e">
        <f t="shared" si="223"/>
        <v>#N/A</v>
      </c>
      <c r="Q1868" s="11" t="e">
        <f t="shared" si="224"/>
        <v>#N/A</v>
      </c>
      <c r="R1868" s="11" t="e">
        <f t="shared" ca="1" si="225"/>
        <v>#N/A</v>
      </c>
    </row>
    <row r="1869" spans="12:18" ht="18.75" customHeight="1">
      <c r="L1869" s="3" t="e">
        <f t="shared" si="219"/>
        <v>#N/A</v>
      </c>
      <c r="M1869" s="3" t="e">
        <f t="shared" si="220"/>
        <v>#N/A</v>
      </c>
      <c r="N1869" s="11" t="e">
        <f t="shared" si="221"/>
        <v>#N/A</v>
      </c>
      <c r="O1869" s="11" t="e">
        <f t="shared" si="222"/>
        <v>#N/A</v>
      </c>
      <c r="P1869" s="11" t="e">
        <f t="shared" si="223"/>
        <v>#N/A</v>
      </c>
      <c r="Q1869" s="11" t="e">
        <f t="shared" si="224"/>
        <v>#N/A</v>
      </c>
      <c r="R1869" s="11" t="e">
        <f t="shared" ca="1" si="225"/>
        <v>#N/A</v>
      </c>
    </row>
    <row r="1870" spans="12:18" ht="18.75" customHeight="1">
      <c r="L1870" s="3" t="e">
        <f t="shared" si="219"/>
        <v>#N/A</v>
      </c>
      <c r="M1870" s="3" t="e">
        <f t="shared" si="220"/>
        <v>#N/A</v>
      </c>
      <c r="N1870" s="11" t="e">
        <f t="shared" si="221"/>
        <v>#N/A</v>
      </c>
      <c r="O1870" s="11" t="e">
        <f t="shared" si="222"/>
        <v>#N/A</v>
      </c>
      <c r="P1870" s="11" t="e">
        <f t="shared" si="223"/>
        <v>#N/A</v>
      </c>
      <c r="Q1870" s="11" t="e">
        <f t="shared" si="224"/>
        <v>#N/A</v>
      </c>
      <c r="R1870" s="11" t="e">
        <f t="shared" ca="1" si="225"/>
        <v>#N/A</v>
      </c>
    </row>
    <row r="1871" spans="12:18" ht="18.75" customHeight="1">
      <c r="L1871" s="3" t="e">
        <f t="shared" si="219"/>
        <v>#N/A</v>
      </c>
      <c r="M1871" s="3" t="e">
        <f t="shared" si="220"/>
        <v>#N/A</v>
      </c>
      <c r="N1871" s="11" t="e">
        <f t="shared" si="221"/>
        <v>#N/A</v>
      </c>
      <c r="O1871" s="11" t="e">
        <f t="shared" si="222"/>
        <v>#N/A</v>
      </c>
      <c r="P1871" s="11" t="e">
        <f t="shared" si="223"/>
        <v>#N/A</v>
      </c>
      <c r="Q1871" s="11" t="e">
        <f t="shared" si="224"/>
        <v>#N/A</v>
      </c>
      <c r="R1871" s="11" t="e">
        <f t="shared" ca="1" si="225"/>
        <v>#N/A</v>
      </c>
    </row>
    <row r="1872" spans="12:18" ht="18.75" customHeight="1">
      <c r="L1872" s="3" t="e">
        <f t="shared" si="219"/>
        <v>#N/A</v>
      </c>
      <c r="M1872" s="3" t="e">
        <f t="shared" si="220"/>
        <v>#N/A</v>
      </c>
      <c r="N1872" s="11" t="e">
        <f t="shared" si="221"/>
        <v>#N/A</v>
      </c>
      <c r="O1872" s="11" t="e">
        <f t="shared" si="222"/>
        <v>#N/A</v>
      </c>
      <c r="P1872" s="11" t="e">
        <f t="shared" si="223"/>
        <v>#N/A</v>
      </c>
      <c r="Q1872" s="11" t="e">
        <f t="shared" si="224"/>
        <v>#N/A</v>
      </c>
      <c r="R1872" s="11" t="e">
        <f t="shared" ca="1" si="225"/>
        <v>#N/A</v>
      </c>
    </row>
    <row r="1873" spans="12:18" ht="18.75" customHeight="1">
      <c r="L1873" s="3" t="e">
        <f t="shared" si="219"/>
        <v>#N/A</v>
      </c>
      <c r="M1873" s="3" t="e">
        <f t="shared" si="220"/>
        <v>#N/A</v>
      </c>
      <c r="N1873" s="11" t="e">
        <f t="shared" si="221"/>
        <v>#N/A</v>
      </c>
      <c r="O1873" s="11" t="e">
        <f t="shared" si="222"/>
        <v>#N/A</v>
      </c>
      <c r="P1873" s="11" t="e">
        <f t="shared" si="223"/>
        <v>#N/A</v>
      </c>
      <c r="Q1873" s="11" t="e">
        <f t="shared" si="224"/>
        <v>#N/A</v>
      </c>
      <c r="R1873" s="11" t="e">
        <f t="shared" ca="1" si="225"/>
        <v>#N/A</v>
      </c>
    </row>
    <row r="1874" spans="12:18" ht="18.75" customHeight="1">
      <c r="L1874" s="3" t="e">
        <f t="shared" si="219"/>
        <v>#N/A</v>
      </c>
      <c r="M1874" s="3" t="e">
        <f t="shared" si="220"/>
        <v>#N/A</v>
      </c>
      <c r="N1874" s="11" t="e">
        <f t="shared" si="221"/>
        <v>#N/A</v>
      </c>
      <c r="O1874" s="11" t="e">
        <f t="shared" si="222"/>
        <v>#N/A</v>
      </c>
      <c r="P1874" s="11" t="e">
        <f t="shared" si="223"/>
        <v>#N/A</v>
      </c>
      <c r="Q1874" s="11" t="e">
        <f t="shared" si="224"/>
        <v>#N/A</v>
      </c>
      <c r="R1874" s="11" t="e">
        <f t="shared" ca="1" si="225"/>
        <v>#N/A</v>
      </c>
    </row>
    <row r="1875" spans="12:18" ht="18.75" customHeight="1">
      <c r="L1875" s="3" t="e">
        <f t="shared" si="219"/>
        <v>#N/A</v>
      </c>
      <c r="M1875" s="3" t="e">
        <f t="shared" si="220"/>
        <v>#N/A</v>
      </c>
      <c r="N1875" s="11" t="e">
        <f t="shared" si="221"/>
        <v>#N/A</v>
      </c>
      <c r="O1875" s="11" t="e">
        <f t="shared" si="222"/>
        <v>#N/A</v>
      </c>
      <c r="P1875" s="11" t="e">
        <f t="shared" si="223"/>
        <v>#N/A</v>
      </c>
      <c r="Q1875" s="11" t="e">
        <f t="shared" si="224"/>
        <v>#N/A</v>
      </c>
      <c r="R1875" s="11" t="e">
        <f t="shared" ca="1" si="225"/>
        <v>#N/A</v>
      </c>
    </row>
    <row r="1876" spans="12:18" ht="18.75" customHeight="1">
      <c r="L1876" s="3" t="e">
        <f t="shared" si="219"/>
        <v>#N/A</v>
      </c>
      <c r="M1876" s="3" t="e">
        <f t="shared" si="220"/>
        <v>#N/A</v>
      </c>
      <c r="N1876" s="11" t="e">
        <f t="shared" si="221"/>
        <v>#N/A</v>
      </c>
      <c r="O1876" s="11" t="e">
        <f t="shared" si="222"/>
        <v>#N/A</v>
      </c>
      <c r="P1876" s="11" t="e">
        <f t="shared" si="223"/>
        <v>#N/A</v>
      </c>
      <c r="Q1876" s="11" t="e">
        <f t="shared" si="224"/>
        <v>#N/A</v>
      </c>
      <c r="R1876" s="11" t="e">
        <f t="shared" ca="1" si="225"/>
        <v>#N/A</v>
      </c>
    </row>
    <row r="1877" spans="12:18" ht="18.75" customHeight="1">
      <c r="L1877" s="3" t="e">
        <f t="shared" si="219"/>
        <v>#N/A</v>
      </c>
      <c r="M1877" s="3" t="e">
        <f t="shared" si="220"/>
        <v>#N/A</v>
      </c>
      <c r="N1877" s="11" t="e">
        <f t="shared" si="221"/>
        <v>#N/A</v>
      </c>
      <c r="O1877" s="11" t="e">
        <f t="shared" si="222"/>
        <v>#N/A</v>
      </c>
      <c r="P1877" s="11" t="e">
        <f t="shared" si="223"/>
        <v>#N/A</v>
      </c>
      <c r="Q1877" s="11" t="e">
        <f t="shared" si="224"/>
        <v>#N/A</v>
      </c>
      <c r="R1877" s="11" t="e">
        <f t="shared" ca="1" si="225"/>
        <v>#N/A</v>
      </c>
    </row>
    <row r="1878" spans="12:18" ht="18.75" customHeight="1">
      <c r="L1878" s="3" t="e">
        <f t="shared" si="219"/>
        <v>#N/A</v>
      </c>
      <c r="M1878" s="3" t="e">
        <f t="shared" si="220"/>
        <v>#N/A</v>
      </c>
      <c r="N1878" s="11" t="e">
        <f t="shared" si="221"/>
        <v>#N/A</v>
      </c>
      <c r="O1878" s="11" t="e">
        <f t="shared" si="222"/>
        <v>#N/A</v>
      </c>
      <c r="P1878" s="11" t="e">
        <f t="shared" si="223"/>
        <v>#N/A</v>
      </c>
      <c r="Q1878" s="11" t="e">
        <f t="shared" si="224"/>
        <v>#N/A</v>
      </c>
      <c r="R1878" s="11" t="e">
        <f t="shared" ca="1" si="225"/>
        <v>#N/A</v>
      </c>
    </row>
    <row r="1879" spans="12:18" ht="18.75" customHeight="1">
      <c r="L1879" s="3" t="e">
        <f t="shared" si="219"/>
        <v>#N/A</v>
      </c>
      <c r="M1879" s="3" t="e">
        <f t="shared" si="220"/>
        <v>#N/A</v>
      </c>
      <c r="N1879" s="11" t="e">
        <f t="shared" si="221"/>
        <v>#N/A</v>
      </c>
      <c r="O1879" s="11" t="e">
        <f t="shared" si="222"/>
        <v>#N/A</v>
      </c>
      <c r="P1879" s="11" t="e">
        <f t="shared" si="223"/>
        <v>#N/A</v>
      </c>
      <c r="Q1879" s="11" t="e">
        <f t="shared" si="224"/>
        <v>#N/A</v>
      </c>
      <c r="R1879" s="11" t="e">
        <f t="shared" ca="1" si="225"/>
        <v>#N/A</v>
      </c>
    </row>
    <row r="1880" spans="12:18" ht="18.75" customHeight="1">
      <c r="L1880" s="3" t="e">
        <f t="shared" si="219"/>
        <v>#N/A</v>
      </c>
      <c r="M1880" s="3" t="e">
        <f t="shared" si="220"/>
        <v>#N/A</v>
      </c>
      <c r="N1880" s="11" t="e">
        <f t="shared" si="221"/>
        <v>#N/A</v>
      </c>
      <c r="O1880" s="11" t="e">
        <f t="shared" si="222"/>
        <v>#N/A</v>
      </c>
      <c r="P1880" s="11" t="e">
        <f t="shared" si="223"/>
        <v>#N/A</v>
      </c>
      <c r="Q1880" s="11" t="e">
        <f t="shared" si="224"/>
        <v>#N/A</v>
      </c>
      <c r="R1880" s="11" t="e">
        <f t="shared" ca="1" si="225"/>
        <v>#N/A</v>
      </c>
    </row>
    <row r="1881" spans="12:18" ht="18.75" customHeight="1">
      <c r="L1881" s="3" t="e">
        <f t="shared" si="219"/>
        <v>#N/A</v>
      </c>
      <c r="M1881" s="3" t="e">
        <f t="shared" si="220"/>
        <v>#N/A</v>
      </c>
      <c r="N1881" s="11" t="e">
        <f t="shared" si="221"/>
        <v>#N/A</v>
      </c>
      <c r="O1881" s="11" t="e">
        <f t="shared" si="222"/>
        <v>#N/A</v>
      </c>
      <c r="P1881" s="11" t="e">
        <f t="shared" si="223"/>
        <v>#N/A</v>
      </c>
      <c r="Q1881" s="11" t="e">
        <f t="shared" si="224"/>
        <v>#N/A</v>
      </c>
      <c r="R1881" s="11" t="e">
        <f t="shared" ca="1" si="225"/>
        <v>#N/A</v>
      </c>
    </row>
    <row r="1882" spans="12:18" ht="18.75" customHeight="1">
      <c r="L1882" s="3" t="e">
        <f t="shared" si="219"/>
        <v>#N/A</v>
      </c>
      <c r="M1882" s="3" t="e">
        <f t="shared" si="220"/>
        <v>#N/A</v>
      </c>
      <c r="N1882" s="11" t="e">
        <f t="shared" si="221"/>
        <v>#N/A</v>
      </c>
      <c r="O1882" s="11" t="e">
        <f t="shared" si="222"/>
        <v>#N/A</v>
      </c>
      <c r="P1882" s="11" t="e">
        <f t="shared" si="223"/>
        <v>#N/A</v>
      </c>
      <c r="Q1882" s="11" t="e">
        <f t="shared" si="224"/>
        <v>#N/A</v>
      </c>
      <c r="R1882" s="11" t="e">
        <f t="shared" ca="1" si="225"/>
        <v>#N/A</v>
      </c>
    </row>
    <row r="1883" spans="12:18" ht="18.75" customHeight="1">
      <c r="L1883" s="3" t="e">
        <f t="shared" si="219"/>
        <v>#N/A</v>
      </c>
      <c r="M1883" s="3" t="e">
        <f t="shared" si="220"/>
        <v>#N/A</v>
      </c>
      <c r="N1883" s="11" t="e">
        <f t="shared" si="221"/>
        <v>#N/A</v>
      </c>
      <c r="O1883" s="11" t="e">
        <f t="shared" si="222"/>
        <v>#N/A</v>
      </c>
      <c r="P1883" s="11" t="e">
        <f t="shared" si="223"/>
        <v>#N/A</v>
      </c>
      <c r="Q1883" s="11" t="e">
        <f t="shared" si="224"/>
        <v>#N/A</v>
      </c>
      <c r="R1883" s="11" t="e">
        <f t="shared" ca="1" si="225"/>
        <v>#N/A</v>
      </c>
    </row>
    <row r="1884" spans="12:18" ht="18.75" customHeight="1">
      <c r="L1884" s="3" t="e">
        <f t="shared" ref="L1884:L1947" si="226">IF(B1884="",NA(),ROUNDUP(B1884/J$5,0))</f>
        <v>#N/A</v>
      </c>
      <c r="M1884" s="3" t="e">
        <f t="shared" ref="M1884:M1947" si="227">IF(OR(B1884&gt;J$7,B1884=""),NA(),B1884)</f>
        <v>#N/A</v>
      </c>
      <c r="N1884" s="11" t="e">
        <f t="shared" ref="N1884:N1947" si="228">(M1884-1)*J$5+1</f>
        <v>#N/A</v>
      </c>
      <c r="O1884" s="11" t="e">
        <f t="shared" ref="O1884:O1947" si="229">M1884*J$5</f>
        <v>#N/A</v>
      </c>
      <c r="P1884" s="11" t="e">
        <f t="shared" ref="P1884:P1947" si="230">(N1884+O1884)/2*G$5+G$6</f>
        <v>#N/A</v>
      </c>
      <c r="Q1884" s="11" t="e">
        <f t="shared" ref="Q1884:Q1947" si="231">IF(J$6="B",M1884,P1884)</f>
        <v>#N/A</v>
      </c>
      <c r="R1884" s="11" t="e">
        <f t="shared" ref="R1884:R1947" ca="1" si="232">SUM(OFFSET(INDIRECT("C"&amp;TEXT(5+(M1884-1)*J$5,"#")),0,0,J$5,1))</f>
        <v>#N/A</v>
      </c>
    </row>
    <row r="1885" spans="12:18" ht="18.75" customHeight="1">
      <c r="L1885" s="3" t="e">
        <f t="shared" si="226"/>
        <v>#N/A</v>
      </c>
      <c r="M1885" s="3" t="e">
        <f t="shared" si="227"/>
        <v>#N/A</v>
      </c>
      <c r="N1885" s="11" t="e">
        <f t="shared" si="228"/>
        <v>#N/A</v>
      </c>
      <c r="O1885" s="11" t="e">
        <f t="shared" si="229"/>
        <v>#N/A</v>
      </c>
      <c r="P1885" s="11" t="e">
        <f t="shared" si="230"/>
        <v>#N/A</v>
      </c>
      <c r="Q1885" s="11" t="e">
        <f t="shared" si="231"/>
        <v>#N/A</v>
      </c>
      <c r="R1885" s="11" t="e">
        <f t="shared" ca="1" si="232"/>
        <v>#N/A</v>
      </c>
    </row>
    <row r="1886" spans="12:18" ht="18.75" customHeight="1">
      <c r="L1886" s="3" t="e">
        <f t="shared" si="226"/>
        <v>#N/A</v>
      </c>
      <c r="M1886" s="3" t="e">
        <f t="shared" si="227"/>
        <v>#N/A</v>
      </c>
      <c r="N1886" s="11" t="e">
        <f t="shared" si="228"/>
        <v>#N/A</v>
      </c>
      <c r="O1886" s="11" t="e">
        <f t="shared" si="229"/>
        <v>#N/A</v>
      </c>
      <c r="P1886" s="11" t="e">
        <f t="shared" si="230"/>
        <v>#N/A</v>
      </c>
      <c r="Q1886" s="11" t="e">
        <f t="shared" si="231"/>
        <v>#N/A</v>
      </c>
      <c r="R1886" s="11" t="e">
        <f t="shared" ca="1" si="232"/>
        <v>#N/A</v>
      </c>
    </row>
    <row r="1887" spans="12:18" ht="18.75" customHeight="1">
      <c r="L1887" s="3" t="e">
        <f t="shared" si="226"/>
        <v>#N/A</v>
      </c>
      <c r="M1887" s="3" t="e">
        <f t="shared" si="227"/>
        <v>#N/A</v>
      </c>
      <c r="N1887" s="11" t="e">
        <f t="shared" si="228"/>
        <v>#N/A</v>
      </c>
      <c r="O1887" s="11" t="e">
        <f t="shared" si="229"/>
        <v>#N/A</v>
      </c>
      <c r="P1887" s="11" t="e">
        <f t="shared" si="230"/>
        <v>#N/A</v>
      </c>
      <c r="Q1887" s="11" t="e">
        <f t="shared" si="231"/>
        <v>#N/A</v>
      </c>
      <c r="R1887" s="11" t="e">
        <f t="shared" ca="1" si="232"/>
        <v>#N/A</v>
      </c>
    </row>
    <row r="1888" spans="12:18" ht="18.75" customHeight="1">
      <c r="L1888" s="3" t="e">
        <f t="shared" si="226"/>
        <v>#N/A</v>
      </c>
      <c r="M1888" s="3" t="e">
        <f t="shared" si="227"/>
        <v>#N/A</v>
      </c>
      <c r="N1888" s="11" t="e">
        <f t="shared" si="228"/>
        <v>#N/A</v>
      </c>
      <c r="O1888" s="11" t="e">
        <f t="shared" si="229"/>
        <v>#N/A</v>
      </c>
      <c r="P1888" s="11" t="e">
        <f t="shared" si="230"/>
        <v>#N/A</v>
      </c>
      <c r="Q1888" s="11" t="e">
        <f t="shared" si="231"/>
        <v>#N/A</v>
      </c>
      <c r="R1888" s="11" t="e">
        <f t="shared" ca="1" si="232"/>
        <v>#N/A</v>
      </c>
    </row>
    <row r="1889" spans="12:18" ht="18.75" customHeight="1">
      <c r="L1889" s="3" t="e">
        <f t="shared" si="226"/>
        <v>#N/A</v>
      </c>
      <c r="M1889" s="3" t="e">
        <f t="shared" si="227"/>
        <v>#N/A</v>
      </c>
      <c r="N1889" s="11" t="e">
        <f t="shared" si="228"/>
        <v>#N/A</v>
      </c>
      <c r="O1889" s="11" t="e">
        <f t="shared" si="229"/>
        <v>#N/A</v>
      </c>
      <c r="P1889" s="11" t="e">
        <f t="shared" si="230"/>
        <v>#N/A</v>
      </c>
      <c r="Q1889" s="11" t="e">
        <f t="shared" si="231"/>
        <v>#N/A</v>
      </c>
      <c r="R1889" s="11" t="e">
        <f t="shared" ca="1" si="232"/>
        <v>#N/A</v>
      </c>
    </row>
    <row r="1890" spans="12:18" ht="18.75" customHeight="1">
      <c r="L1890" s="3" t="e">
        <f t="shared" si="226"/>
        <v>#N/A</v>
      </c>
      <c r="M1890" s="3" t="e">
        <f t="shared" si="227"/>
        <v>#N/A</v>
      </c>
      <c r="N1890" s="11" t="e">
        <f t="shared" si="228"/>
        <v>#N/A</v>
      </c>
      <c r="O1890" s="11" t="e">
        <f t="shared" si="229"/>
        <v>#N/A</v>
      </c>
      <c r="P1890" s="11" t="e">
        <f t="shared" si="230"/>
        <v>#N/A</v>
      </c>
      <c r="Q1890" s="11" t="e">
        <f t="shared" si="231"/>
        <v>#N/A</v>
      </c>
      <c r="R1890" s="11" t="e">
        <f t="shared" ca="1" si="232"/>
        <v>#N/A</v>
      </c>
    </row>
    <row r="1891" spans="12:18" ht="18.75" customHeight="1">
      <c r="L1891" s="3" t="e">
        <f t="shared" si="226"/>
        <v>#N/A</v>
      </c>
      <c r="M1891" s="3" t="e">
        <f t="shared" si="227"/>
        <v>#N/A</v>
      </c>
      <c r="N1891" s="11" t="e">
        <f t="shared" si="228"/>
        <v>#N/A</v>
      </c>
      <c r="O1891" s="11" t="e">
        <f t="shared" si="229"/>
        <v>#N/A</v>
      </c>
      <c r="P1891" s="11" t="e">
        <f t="shared" si="230"/>
        <v>#N/A</v>
      </c>
      <c r="Q1891" s="11" t="e">
        <f t="shared" si="231"/>
        <v>#N/A</v>
      </c>
      <c r="R1891" s="11" t="e">
        <f t="shared" ca="1" si="232"/>
        <v>#N/A</v>
      </c>
    </row>
    <row r="1892" spans="12:18" ht="18.75" customHeight="1">
      <c r="L1892" s="3" t="e">
        <f t="shared" si="226"/>
        <v>#N/A</v>
      </c>
      <c r="M1892" s="3" t="e">
        <f t="shared" si="227"/>
        <v>#N/A</v>
      </c>
      <c r="N1892" s="11" t="e">
        <f t="shared" si="228"/>
        <v>#N/A</v>
      </c>
      <c r="O1892" s="11" t="e">
        <f t="shared" si="229"/>
        <v>#N/A</v>
      </c>
      <c r="P1892" s="11" t="e">
        <f t="shared" si="230"/>
        <v>#N/A</v>
      </c>
      <c r="Q1892" s="11" t="e">
        <f t="shared" si="231"/>
        <v>#N/A</v>
      </c>
      <c r="R1892" s="11" t="e">
        <f t="shared" ca="1" si="232"/>
        <v>#N/A</v>
      </c>
    </row>
    <row r="1893" spans="12:18" ht="18.75" customHeight="1">
      <c r="L1893" s="3" t="e">
        <f t="shared" si="226"/>
        <v>#N/A</v>
      </c>
      <c r="M1893" s="3" t="e">
        <f t="shared" si="227"/>
        <v>#N/A</v>
      </c>
      <c r="N1893" s="11" t="e">
        <f t="shared" si="228"/>
        <v>#N/A</v>
      </c>
      <c r="O1893" s="11" t="e">
        <f t="shared" si="229"/>
        <v>#N/A</v>
      </c>
      <c r="P1893" s="11" t="e">
        <f t="shared" si="230"/>
        <v>#N/A</v>
      </c>
      <c r="Q1893" s="11" t="e">
        <f t="shared" si="231"/>
        <v>#N/A</v>
      </c>
      <c r="R1893" s="11" t="e">
        <f t="shared" ca="1" si="232"/>
        <v>#N/A</v>
      </c>
    </row>
    <row r="1894" spans="12:18" ht="18.75" customHeight="1">
      <c r="L1894" s="3" t="e">
        <f t="shared" si="226"/>
        <v>#N/A</v>
      </c>
      <c r="M1894" s="3" t="e">
        <f t="shared" si="227"/>
        <v>#N/A</v>
      </c>
      <c r="N1894" s="11" t="e">
        <f t="shared" si="228"/>
        <v>#N/A</v>
      </c>
      <c r="O1894" s="11" t="e">
        <f t="shared" si="229"/>
        <v>#N/A</v>
      </c>
      <c r="P1894" s="11" t="e">
        <f t="shared" si="230"/>
        <v>#N/A</v>
      </c>
      <c r="Q1894" s="11" t="e">
        <f t="shared" si="231"/>
        <v>#N/A</v>
      </c>
      <c r="R1894" s="11" t="e">
        <f t="shared" ca="1" si="232"/>
        <v>#N/A</v>
      </c>
    </row>
    <row r="1895" spans="12:18" ht="18.75" customHeight="1">
      <c r="L1895" s="3" t="e">
        <f t="shared" si="226"/>
        <v>#N/A</v>
      </c>
      <c r="M1895" s="3" t="e">
        <f t="shared" si="227"/>
        <v>#N/A</v>
      </c>
      <c r="N1895" s="11" t="e">
        <f t="shared" si="228"/>
        <v>#N/A</v>
      </c>
      <c r="O1895" s="11" t="e">
        <f t="shared" si="229"/>
        <v>#N/A</v>
      </c>
      <c r="P1895" s="11" t="e">
        <f t="shared" si="230"/>
        <v>#N/A</v>
      </c>
      <c r="Q1895" s="11" t="e">
        <f t="shared" si="231"/>
        <v>#N/A</v>
      </c>
      <c r="R1895" s="11" t="e">
        <f t="shared" ca="1" si="232"/>
        <v>#N/A</v>
      </c>
    </row>
    <row r="1896" spans="12:18" ht="18.75" customHeight="1">
      <c r="L1896" s="3" t="e">
        <f t="shared" si="226"/>
        <v>#N/A</v>
      </c>
      <c r="M1896" s="3" t="e">
        <f t="shared" si="227"/>
        <v>#N/A</v>
      </c>
      <c r="N1896" s="11" t="e">
        <f t="shared" si="228"/>
        <v>#N/A</v>
      </c>
      <c r="O1896" s="11" t="e">
        <f t="shared" si="229"/>
        <v>#N/A</v>
      </c>
      <c r="P1896" s="11" t="e">
        <f t="shared" si="230"/>
        <v>#N/A</v>
      </c>
      <c r="Q1896" s="11" t="e">
        <f t="shared" si="231"/>
        <v>#N/A</v>
      </c>
      <c r="R1896" s="11" t="e">
        <f t="shared" ca="1" si="232"/>
        <v>#N/A</v>
      </c>
    </row>
    <row r="1897" spans="12:18" ht="18.75" customHeight="1">
      <c r="L1897" s="3" t="e">
        <f t="shared" si="226"/>
        <v>#N/A</v>
      </c>
      <c r="M1897" s="3" t="e">
        <f t="shared" si="227"/>
        <v>#N/A</v>
      </c>
      <c r="N1897" s="11" t="e">
        <f t="shared" si="228"/>
        <v>#N/A</v>
      </c>
      <c r="O1897" s="11" t="e">
        <f t="shared" si="229"/>
        <v>#N/A</v>
      </c>
      <c r="P1897" s="11" t="e">
        <f t="shared" si="230"/>
        <v>#N/A</v>
      </c>
      <c r="Q1897" s="11" t="e">
        <f t="shared" si="231"/>
        <v>#N/A</v>
      </c>
      <c r="R1897" s="11" t="e">
        <f t="shared" ca="1" si="232"/>
        <v>#N/A</v>
      </c>
    </row>
    <row r="1898" spans="12:18" ht="18.75" customHeight="1">
      <c r="L1898" s="3" t="e">
        <f t="shared" si="226"/>
        <v>#N/A</v>
      </c>
      <c r="M1898" s="3" t="e">
        <f t="shared" si="227"/>
        <v>#N/A</v>
      </c>
      <c r="N1898" s="11" t="e">
        <f t="shared" si="228"/>
        <v>#N/A</v>
      </c>
      <c r="O1898" s="11" t="e">
        <f t="shared" si="229"/>
        <v>#N/A</v>
      </c>
      <c r="P1898" s="11" t="e">
        <f t="shared" si="230"/>
        <v>#N/A</v>
      </c>
      <c r="Q1898" s="11" t="e">
        <f t="shared" si="231"/>
        <v>#N/A</v>
      </c>
      <c r="R1898" s="11" t="e">
        <f t="shared" ca="1" si="232"/>
        <v>#N/A</v>
      </c>
    </row>
    <row r="1899" spans="12:18" ht="18.75" customHeight="1">
      <c r="L1899" s="3" t="e">
        <f t="shared" si="226"/>
        <v>#N/A</v>
      </c>
      <c r="M1899" s="3" t="e">
        <f t="shared" si="227"/>
        <v>#N/A</v>
      </c>
      <c r="N1899" s="11" t="e">
        <f t="shared" si="228"/>
        <v>#N/A</v>
      </c>
      <c r="O1899" s="11" t="e">
        <f t="shared" si="229"/>
        <v>#N/A</v>
      </c>
      <c r="P1899" s="11" t="e">
        <f t="shared" si="230"/>
        <v>#N/A</v>
      </c>
      <c r="Q1899" s="11" t="e">
        <f t="shared" si="231"/>
        <v>#N/A</v>
      </c>
      <c r="R1899" s="11" t="e">
        <f t="shared" ca="1" si="232"/>
        <v>#N/A</v>
      </c>
    </row>
    <row r="1900" spans="12:18" ht="18.75" customHeight="1">
      <c r="L1900" s="3" t="e">
        <f t="shared" si="226"/>
        <v>#N/A</v>
      </c>
      <c r="M1900" s="3" t="e">
        <f t="shared" si="227"/>
        <v>#N/A</v>
      </c>
      <c r="N1900" s="11" t="e">
        <f t="shared" si="228"/>
        <v>#N/A</v>
      </c>
      <c r="O1900" s="11" t="e">
        <f t="shared" si="229"/>
        <v>#N/A</v>
      </c>
      <c r="P1900" s="11" t="e">
        <f t="shared" si="230"/>
        <v>#N/A</v>
      </c>
      <c r="Q1900" s="11" t="e">
        <f t="shared" si="231"/>
        <v>#N/A</v>
      </c>
      <c r="R1900" s="11" t="e">
        <f t="shared" ca="1" si="232"/>
        <v>#N/A</v>
      </c>
    </row>
    <row r="1901" spans="12:18" ht="18.75" customHeight="1">
      <c r="L1901" s="3" t="e">
        <f t="shared" si="226"/>
        <v>#N/A</v>
      </c>
      <c r="M1901" s="3" t="e">
        <f t="shared" si="227"/>
        <v>#N/A</v>
      </c>
      <c r="N1901" s="11" t="e">
        <f t="shared" si="228"/>
        <v>#N/A</v>
      </c>
      <c r="O1901" s="11" t="e">
        <f t="shared" si="229"/>
        <v>#N/A</v>
      </c>
      <c r="P1901" s="11" t="e">
        <f t="shared" si="230"/>
        <v>#N/A</v>
      </c>
      <c r="Q1901" s="11" t="e">
        <f t="shared" si="231"/>
        <v>#N/A</v>
      </c>
      <c r="R1901" s="11" t="e">
        <f t="shared" ca="1" si="232"/>
        <v>#N/A</v>
      </c>
    </row>
    <row r="1902" spans="12:18" ht="18.75" customHeight="1">
      <c r="L1902" s="3" t="e">
        <f t="shared" si="226"/>
        <v>#N/A</v>
      </c>
      <c r="M1902" s="3" t="e">
        <f t="shared" si="227"/>
        <v>#N/A</v>
      </c>
      <c r="N1902" s="11" t="e">
        <f t="shared" si="228"/>
        <v>#N/A</v>
      </c>
      <c r="O1902" s="11" t="e">
        <f t="shared" si="229"/>
        <v>#N/A</v>
      </c>
      <c r="P1902" s="11" t="e">
        <f t="shared" si="230"/>
        <v>#N/A</v>
      </c>
      <c r="Q1902" s="11" t="e">
        <f t="shared" si="231"/>
        <v>#N/A</v>
      </c>
      <c r="R1902" s="11" t="e">
        <f t="shared" ca="1" si="232"/>
        <v>#N/A</v>
      </c>
    </row>
    <row r="1903" spans="12:18" ht="18.75" customHeight="1">
      <c r="L1903" s="3" t="e">
        <f t="shared" si="226"/>
        <v>#N/A</v>
      </c>
      <c r="M1903" s="3" t="e">
        <f t="shared" si="227"/>
        <v>#N/A</v>
      </c>
      <c r="N1903" s="11" t="e">
        <f t="shared" si="228"/>
        <v>#N/A</v>
      </c>
      <c r="O1903" s="11" t="e">
        <f t="shared" si="229"/>
        <v>#N/A</v>
      </c>
      <c r="P1903" s="11" t="e">
        <f t="shared" si="230"/>
        <v>#N/A</v>
      </c>
      <c r="Q1903" s="11" t="e">
        <f t="shared" si="231"/>
        <v>#N/A</v>
      </c>
      <c r="R1903" s="11" t="e">
        <f t="shared" ca="1" si="232"/>
        <v>#N/A</v>
      </c>
    </row>
    <row r="1904" spans="12:18" ht="18.75" customHeight="1">
      <c r="L1904" s="3" t="e">
        <f t="shared" si="226"/>
        <v>#N/A</v>
      </c>
      <c r="M1904" s="3" t="e">
        <f t="shared" si="227"/>
        <v>#N/A</v>
      </c>
      <c r="N1904" s="11" t="e">
        <f t="shared" si="228"/>
        <v>#N/A</v>
      </c>
      <c r="O1904" s="11" t="e">
        <f t="shared" si="229"/>
        <v>#N/A</v>
      </c>
      <c r="P1904" s="11" t="e">
        <f t="shared" si="230"/>
        <v>#N/A</v>
      </c>
      <c r="Q1904" s="11" t="e">
        <f t="shared" si="231"/>
        <v>#N/A</v>
      </c>
      <c r="R1904" s="11" t="e">
        <f t="shared" ca="1" si="232"/>
        <v>#N/A</v>
      </c>
    </row>
    <row r="1905" spans="12:18" ht="18.75" customHeight="1">
      <c r="L1905" s="3" t="e">
        <f t="shared" si="226"/>
        <v>#N/A</v>
      </c>
      <c r="M1905" s="3" t="e">
        <f t="shared" si="227"/>
        <v>#N/A</v>
      </c>
      <c r="N1905" s="11" t="e">
        <f t="shared" si="228"/>
        <v>#N/A</v>
      </c>
      <c r="O1905" s="11" t="e">
        <f t="shared" si="229"/>
        <v>#N/A</v>
      </c>
      <c r="P1905" s="11" t="e">
        <f t="shared" si="230"/>
        <v>#N/A</v>
      </c>
      <c r="Q1905" s="11" t="e">
        <f t="shared" si="231"/>
        <v>#N/A</v>
      </c>
      <c r="R1905" s="11" t="e">
        <f t="shared" ca="1" si="232"/>
        <v>#N/A</v>
      </c>
    </row>
    <row r="1906" spans="12:18" ht="18.75" customHeight="1">
      <c r="L1906" s="3" t="e">
        <f t="shared" si="226"/>
        <v>#N/A</v>
      </c>
      <c r="M1906" s="3" t="e">
        <f t="shared" si="227"/>
        <v>#N/A</v>
      </c>
      <c r="N1906" s="11" t="e">
        <f t="shared" si="228"/>
        <v>#N/A</v>
      </c>
      <c r="O1906" s="11" t="e">
        <f t="shared" si="229"/>
        <v>#N/A</v>
      </c>
      <c r="P1906" s="11" t="e">
        <f t="shared" si="230"/>
        <v>#N/A</v>
      </c>
      <c r="Q1906" s="11" t="e">
        <f t="shared" si="231"/>
        <v>#N/A</v>
      </c>
      <c r="R1906" s="11" t="e">
        <f t="shared" ca="1" si="232"/>
        <v>#N/A</v>
      </c>
    </row>
    <row r="1907" spans="12:18" ht="18.75" customHeight="1">
      <c r="L1907" s="3" t="e">
        <f t="shared" si="226"/>
        <v>#N/A</v>
      </c>
      <c r="M1907" s="3" t="e">
        <f t="shared" si="227"/>
        <v>#N/A</v>
      </c>
      <c r="N1907" s="11" t="e">
        <f t="shared" si="228"/>
        <v>#N/A</v>
      </c>
      <c r="O1907" s="11" t="e">
        <f t="shared" si="229"/>
        <v>#N/A</v>
      </c>
      <c r="P1907" s="11" t="e">
        <f t="shared" si="230"/>
        <v>#N/A</v>
      </c>
      <c r="Q1907" s="11" t="e">
        <f t="shared" si="231"/>
        <v>#N/A</v>
      </c>
      <c r="R1907" s="11" t="e">
        <f t="shared" ca="1" si="232"/>
        <v>#N/A</v>
      </c>
    </row>
    <row r="1908" spans="12:18" ht="18.75" customHeight="1">
      <c r="L1908" s="3" t="e">
        <f t="shared" si="226"/>
        <v>#N/A</v>
      </c>
      <c r="M1908" s="3" t="e">
        <f t="shared" si="227"/>
        <v>#N/A</v>
      </c>
      <c r="N1908" s="11" t="e">
        <f t="shared" si="228"/>
        <v>#N/A</v>
      </c>
      <c r="O1908" s="11" t="e">
        <f t="shared" si="229"/>
        <v>#N/A</v>
      </c>
      <c r="P1908" s="11" t="e">
        <f t="shared" si="230"/>
        <v>#N/A</v>
      </c>
      <c r="Q1908" s="11" t="e">
        <f t="shared" si="231"/>
        <v>#N/A</v>
      </c>
      <c r="R1908" s="11" t="e">
        <f t="shared" ca="1" si="232"/>
        <v>#N/A</v>
      </c>
    </row>
    <row r="1909" spans="12:18" ht="18.75" customHeight="1">
      <c r="L1909" s="3" t="e">
        <f t="shared" si="226"/>
        <v>#N/A</v>
      </c>
      <c r="M1909" s="3" t="e">
        <f t="shared" si="227"/>
        <v>#N/A</v>
      </c>
      <c r="N1909" s="11" t="e">
        <f t="shared" si="228"/>
        <v>#N/A</v>
      </c>
      <c r="O1909" s="11" t="e">
        <f t="shared" si="229"/>
        <v>#N/A</v>
      </c>
      <c r="P1909" s="11" t="e">
        <f t="shared" si="230"/>
        <v>#N/A</v>
      </c>
      <c r="Q1909" s="11" t="e">
        <f t="shared" si="231"/>
        <v>#N/A</v>
      </c>
      <c r="R1909" s="11" t="e">
        <f t="shared" ca="1" si="232"/>
        <v>#N/A</v>
      </c>
    </row>
    <row r="1910" spans="12:18" ht="18.75" customHeight="1">
      <c r="L1910" s="3" t="e">
        <f t="shared" si="226"/>
        <v>#N/A</v>
      </c>
      <c r="M1910" s="3" t="e">
        <f t="shared" si="227"/>
        <v>#N/A</v>
      </c>
      <c r="N1910" s="11" t="e">
        <f t="shared" si="228"/>
        <v>#N/A</v>
      </c>
      <c r="O1910" s="11" t="e">
        <f t="shared" si="229"/>
        <v>#N/A</v>
      </c>
      <c r="P1910" s="11" t="e">
        <f t="shared" si="230"/>
        <v>#N/A</v>
      </c>
      <c r="Q1910" s="11" t="e">
        <f t="shared" si="231"/>
        <v>#N/A</v>
      </c>
      <c r="R1910" s="11" t="e">
        <f t="shared" ca="1" si="232"/>
        <v>#N/A</v>
      </c>
    </row>
    <row r="1911" spans="12:18" ht="18.75" customHeight="1">
      <c r="L1911" s="3" t="e">
        <f t="shared" si="226"/>
        <v>#N/A</v>
      </c>
      <c r="M1911" s="3" t="e">
        <f t="shared" si="227"/>
        <v>#N/A</v>
      </c>
      <c r="N1911" s="11" t="e">
        <f t="shared" si="228"/>
        <v>#N/A</v>
      </c>
      <c r="O1911" s="11" t="e">
        <f t="shared" si="229"/>
        <v>#N/A</v>
      </c>
      <c r="P1911" s="11" t="e">
        <f t="shared" si="230"/>
        <v>#N/A</v>
      </c>
      <c r="Q1911" s="11" t="e">
        <f t="shared" si="231"/>
        <v>#N/A</v>
      </c>
      <c r="R1911" s="11" t="e">
        <f t="shared" ca="1" si="232"/>
        <v>#N/A</v>
      </c>
    </row>
    <row r="1912" spans="12:18" ht="18.75" customHeight="1">
      <c r="L1912" s="3" t="e">
        <f t="shared" si="226"/>
        <v>#N/A</v>
      </c>
      <c r="M1912" s="3" t="e">
        <f t="shared" si="227"/>
        <v>#N/A</v>
      </c>
      <c r="N1912" s="11" t="e">
        <f t="shared" si="228"/>
        <v>#N/A</v>
      </c>
      <c r="O1912" s="11" t="e">
        <f t="shared" si="229"/>
        <v>#N/A</v>
      </c>
      <c r="P1912" s="11" t="e">
        <f t="shared" si="230"/>
        <v>#N/A</v>
      </c>
      <c r="Q1912" s="11" t="e">
        <f t="shared" si="231"/>
        <v>#N/A</v>
      </c>
      <c r="R1912" s="11" t="e">
        <f t="shared" ca="1" si="232"/>
        <v>#N/A</v>
      </c>
    </row>
    <row r="1913" spans="12:18" ht="18.75" customHeight="1">
      <c r="L1913" s="3" t="e">
        <f t="shared" si="226"/>
        <v>#N/A</v>
      </c>
      <c r="M1913" s="3" t="e">
        <f t="shared" si="227"/>
        <v>#N/A</v>
      </c>
      <c r="N1913" s="11" t="e">
        <f t="shared" si="228"/>
        <v>#N/A</v>
      </c>
      <c r="O1913" s="11" t="e">
        <f t="shared" si="229"/>
        <v>#N/A</v>
      </c>
      <c r="P1913" s="11" t="e">
        <f t="shared" si="230"/>
        <v>#N/A</v>
      </c>
      <c r="Q1913" s="11" t="e">
        <f t="shared" si="231"/>
        <v>#N/A</v>
      </c>
      <c r="R1913" s="11" t="e">
        <f t="shared" ca="1" si="232"/>
        <v>#N/A</v>
      </c>
    </row>
    <row r="1914" spans="12:18" ht="18.75" customHeight="1">
      <c r="L1914" s="3" t="e">
        <f t="shared" si="226"/>
        <v>#N/A</v>
      </c>
      <c r="M1914" s="3" t="e">
        <f t="shared" si="227"/>
        <v>#N/A</v>
      </c>
      <c r="N1914" s="11" t="e">
        <f t="shared" si="228"/>
        <v>#N/A</v>
      </c>
      <c r="O1914" s="11" t="e">
        <f t="shared" si="229"/>
        <v>#N/A</v>
      </c>
      <c r="P1914" s="11" t="e">
        <f t="shared" si="230"/>
        <v>#N/A</v>
      </c>
      <c r="Q1914" s="11" t="e">
        <f t="shared" si="231"/>
        <v>#N/A</v>
      </c>
      <c r="R1914" s="11" t="e">
        <f t="shared" ca="1" si="232"/>
        <v>#N/A</v>
      </c>
    </row>
    <row r="1915" spans="12:18" ht="18.75" customHeight="1">
      <c r="L1915" s="3" t="e">
        <f t="shared" si="226"/>
        <v>#N/A</v>
      </c>
      <c r="M1915" s="3" t="e">
        <f t="shared" si="227"/>
        <v>#N/A</v>
      </c>
      <c r="N1915" s="11" t="e">
        <f t="shared" si="228"/>
        <v>#N/A</v>
      </c>
      <c r="O1915" s="11" t="e">
        <f t="shared" si="229"/>
        <v>#N/A</v>
      </c>
      <c r="P1915" s="11" t="e">
        <f t="shared" si="230"/>
        <v>#N/A</v>
      </c>
      <c r="Q1915" s="11" t="e">
        <f t="shared" si="231"/>
        <v>#N/A</v>
      </c>
      <c r="R1915" s="11" t="e">
        <f t="shared" ca="1" si="232"/>
        <v>#N/A</v>
      </c>
    </row>
    <row r="1916" spans="12:18" ht="18.75" customHeight="1">
      <c r="L1916" s="3" t="e">
        <f t="shared" si="226"/>
        <v>#N/A</v>
      </c>
      <c r="M1916" s="3" t="e">
        <f t="shared" si="227"/>
        <v>#N/A</v>
      </c>
      <c r="N1916" s="11" t="e">
        <f t="shared" si="228"/>
        <v>#N/A</v>
      </c>
      <c r="O1916" s="11" t="e">
        <f t="shared" si="229"/>
        <v>#N/A</v>
      </c>
      <c r="P1916" s="11" t="e">
        <f t="shared" si="230"/>
        <v>#N/A</v>
      </c>
      <c r="Q1916" s="11" t="e">
        <f t="shared" si="231"/>
        <v>#N/A</v>
      </c>
      <c r="R1916" s="11" t="e">
        <f t="shared" ca="1" si="232"/>
        <v>#N/A</v>
      </c>
    </row>
    <row r="1917" spans="12:18" ht="18.75" customHeight="1">
      <c r="L1917" s="3" t="e">
        <f t="shared" si="226"/>
        <v>#N/A</v>
      </c>
      <c r="M1917" s="3" t="e">
        <f t="shared" si="227"/>
        <v>#N/A</v>
      </c>
      <c r="N1917" s="11" t="e">
        <f t="shared" si="228"/>
        <v>#N/A</v>
      </c>
      <c r="O1917" s="11" t="e">
        <f t="shared" si="229"/>
        <v>#N/A</v>
      </c>
      <c r="P1917" s="11" t="e">
        <f t="shared" si="230"/>
        <v>#N/A</v>
      </c>
      <c r="Q1917" s="11" t="e">
        <f t="shared" si="231"/>
        <v>#N/A</v>
      </c>
      <c r="R1917" s="11" t="e">
        <f t="shared" ca="1" si="232"/>
        <v>#N/A</v>
      </c>
    </row>
    <row r="1918" spans="12:18" ht="18.75" customHeight="1">
      <c r="L1918" s="3" t="e">
        <f t="shared" si="226"/>
        <v>#N/A</v>
      </c>
      <c r="M1918" s="3" t="e">
        <f t="shared" si="227"/>
        <v>#N/A</v>
      </c>
      <c r="N1918" s="11" t="e">
        <f t="shared" si="228"/>
        <v>#N/A</v>
      </c>
      <c r="O1918" s="11" t="e">
        <f t="shared" si="229"/>
        <v>#N/A</v>
      </c>
      <c r="P1918" s="11" t="e">
        <f t="shared" si="230"/>
        <v>#N/A</v>
      </c>
      <c r="Q1918" s="11" t="e">
        <f t="shared" si="231"/>
        <v>#N/A</v>
      </c>
      <c r="R1918" s="11" t="e">
        <f t="shared" ca="1" si="232"/>
        <v>#N/A</v>
      </c>
    </row>
    <row r="1919" spans="12:18" ht="18.75" customHeight="1">
      <c r="L1919" s="3" t="e">
        <f t="shared" si="226"/>
        <v>#N/A</v>
      </c>
      <c r="M1919" s="3" t="e">
        <f t="shared" si="227"/>
        <v>#N/A</v>
      </c>
      <c r="N1919" s="11" t="e">
        <f t="shared" si="228"/>
        <v>#N/A</v>
      </c>
      <c r="O1919" s="11" t="e">
        <f t="shared" si="229"/>
        <v>#N/A</v>
      </c>
      <c r="P1919" s="11" t="e">
        <f t="shared" si="230"/>
        <v>#N/A</v>
      </c>
      <c r="Q1919" s="11" t="e">
        <f t="shared" si="231"/>
        <v>#N/A</v>
      </c>
      <c r="R1919" s="11" t="e">
        <f t="shared" ca="1" si="232"/>
        <v>#N/A</v>
      </c>
    </row>
    <row r="1920" spans="12:18" ht="18.75" customHeight="1">
      <c r="L1920" s="3" t="e">
        <f t="shared" si="226"/>
        <v>#N/A</v>
      </c>
      <c r="M1920" s="3" t="e">
        <f t="shared" si="227"/>
        <v>#N/A</v>
      </c>
      <c r="N1920" s="11" t="e">
        <f t="shared" si="228"/>
        <v>#N/A</v>
      </c>
      <c r="O1920" s="11" t="e">
        <f t="shared" si="229"/>
        <v>#N/A</v>
      </c>
      <c r="P1920" s="11" t="e">
        <f t="shared" si="230"/>
        <v>#N/A</v>
      </c>
      <c r="Q1920" s="11" t="e">
        <f t="shared" si="231"/>
        <v>#N/A</v>
      </c>
      <c r="R1920" s="11" t="e">
        <f t="shared" ca="1" si="232"/>
        <v>#N/A</v>
      </c>
    </row>
    <row r="1921" spans="12:18" ht="18.75" customHeight="1">
      <c r="L1921" s="3" t="e">
        <f t="shared" si="226"/>
        <v>#N/A</v>
      </c>
      <c r="M1921" s="3" t="e">
        <f t="shared" si="227"/>
        <v>#N/A</v>
      </c>
      <c r="N1921" s="11" t="e">
        <f t="shared" si="228"/>
        <v>#N/A</v>
      </c>
      <c r="O1921" s="11" t="e">
        <f t="shared" si="229"/>
        <v>#N/A</v>
      </c>
      <c r="P1921" s="11" t="e">
        <f t="shared" si="230"/>
        <v>#N/A</v>
      </c>
      <c r="Q1921" s="11" t="e">
        <f t="shared" si="231"/>
        <v>#N/A</v>
      </c>
      <c r="R1921" s="11" t="e">
        <f t="shared" ca="1" si="232"/>
        <v>#N/A</v>
      </c>
    </row>
    <row r="1922" spans="12:18" ht="18.75" customHeight="1">
      <c r="L1922" s="3" t="e">
        <f t="shared" si="226"/>
        <v>#N/A</v>
      </c>
      <c r="M1922" s="3" t="e">
        <f t="shared" si="227"/>
        <v>#N/A</v>
      </c>
      <c r="N1922" s="11" t="e">
        <f t="shared" si="228"/>
        <v>#N/A</v>
      </c>
      <c r="O1922" s="11" t="e">
        <f t="shared" si="229"/>
        <v>#N/A</v>
      </c>
      <c r="P1922" s="11" t="e">
        <f t="shared" si="230"/>
        <v>#N/A</v>
      </c>
      <c r="Q1922" s="11" t="e">
        <f t="shared" si="231"/>
        <v>#N/A</v>
      </c>
      <c r="R1922" s="11" t="e">
        <f t="shared" ca="1" si="232"/>
        <v>#N/A</v>
      </c>
    </row>
    <row r="1923" spans="12:18" ht="18.75" customHeight="1">
      <c r="L1923" s="3" t="e">
        <f t="shared" si="226"/>
        <v>#N/A</v>
      </c>
      <c r="M1923" s="3" t="e">
        <f t="shared" si="227"/>
        <v>#N/A</v>
      </c>
      <c r="N1923" s="11" t="e">
        <f t="shared" si="228"/>
        <v>#N/A</v>
      </c>
      <c r="O1923" s="11" t="e">
        <f t="shared" si="229"/>
        <v>#N/A</v>
      </c>
      <c r="P1923" s="11" t="e">
        <f t="shared" si="230"/>
        <v>#N/A</v>
      </c>
      <c r="Q1923" s="11" t="e">
        <f t="shared" si="231"/>
        <v>#N/A</v>
      </c>
      <c r="R1923" s="11" t="e">
        <f t="shared" ca="1" si="232"/>
        <v>#N/A</v>
      </c>
    </row>
    <row r="1924" spans="12:18" ht="18.75" customHeight="1">
      <c r="L1924" s="3" t="e">
        <f t="shared" si="226"/>
        <v>#N/A</v>
      </c>
      <c r="M1924" s="3" t="e">
        <f t="shared" si="227"/>
        <v>#N/A</v>
      </c>
      <c r="N1924" s="11" t="e">
        <f t="shared" si="228"/>
        <v>#N/A</v>
      </c>
      <c r="O1924" s="11" t="e">
        <f t="shared" si="229"/>
        <v>#N/A</v>
      </c>
      <c r="P1924" s="11" t="e">
        <f t="shared" si="230"/>
        <v>#N/A</v>
      </c>
      <c r="Q1924" s="11" t="e">
        <f t="shared" si="231"/>
        <v>#N/A</v>
      </c>
      <c r="R1924" s="11" t="e">
        <f t="shared" ca="1" si="232"/>
        <v>#N/A</v>
      </c>
    </row>
    <row r="1925" spans="12:18" ht="18.75" customHeight="1">
      <c r="L1925" s="3" t="e">
        <f t="shared" si="226"/>
        <v>#N/A</v>
      </c>
      <c r="M1925" s="3" t="e">
        <f t="shared" si="227"/>
        <v>#N/A</v>
      </c>
      <c r="N1925" s="11" t="e">
        <f t="shared" si="228"/>
        <v>#N/A</v>
      </c>
      <c r="O1925" s="11" t="e">
        <f t="shared" si="229"/>
        <v>#N/A</v>
      </c>
      <c r="P1925" s="11" t="e">
        <f t="shared" si="230"/>
        <v>#N/A</v>
      </c>
      <c r="Q1925" s="11" t="e">
        <f t="shared" si="231"/>
        <v>#N/A</v>
      </c>
      <c r="R1925" s="11" t="e">
        <f t="shared" ca="1" si="232"/>
        <v>#N/A</v>
      </c>
    </row>
    <row r="1926" spans="12:18" ht="18.75" customHeight="1">
      <c r="L1926" s="3" t="e">
        <f t="shared" si="226"/>
        <v>#N/A</v>
      </c>
      <c r="M1926" s="3" t="e">
        <f t="shared" si="227"/>
        <v>#N/A</v>
      </c>
      <c r="N1926" s="11" t="e">
        <f t="shared" si="228"/>
        <v>#N/A</v>
      </c>
      <c r="O1926" s="11" t="e">
        <f t="shared" si="229"/>
        <v>#N/A</v>
      </c>
      <c r="P1926" s="11" t="e">
        <f t="shared" si="230"/>
        <v>#N/A</v>
      </c>
      <c r="Q1926" s="11" t="e">
        <f t="shared" si="231"/>
        <v>#N/A</v>
      </c>
      <c r="R1926" s="11" t="e">
        <f t="shared" ca="1" si="232"/>
        <v>#N/A</v>
      </c>
    </row>
    <row r="1927" spans="12:18" ht="18.75" customHeight="1">
      <c r="L1927" s="3" t="e">
        <f t="shared" si="226"/>
        <v>#N/A</v>
      </c>
      <c r="M1927" s="3" t="e">
        <f t="shared" si="227"/>
        <v>#N/A</v>
      </c>
      <c r="N1927" s="11" t="e">
        <f t="shared" si="228"/>
        <v>#N/A</v>
      </c>
      <c r="O1927" s="11" t="e">
        <f t="shared" si="229"/>
        <v>#N/A</v>
      </c>
      <c r="P1927" s="11" t="e">
        <f t="shared" si="230"/>
        <v>#N/A</v>
      </c>
      <c r="Q1927" s="11" t="e">
        <f t="shared" si="231"/>
        <v>#N/A</v>
      </c>
      <c r="R1927" s="11" t="e">
        <f t="shared" ca="1" si="232"/>
        <v>#N/A</v>
      </c>
    </row>
    <row r="1928" spans="12:18" ht="18.75" customHeight="1">
      <c r="L1928" s="3" t="e">
        <f t="shared" si="226"/>
        <v>#N/A</v>
      </c>
      <c r="M1928" s="3" t="e">
        <f t="shared" si="227"/>
        <v>#N/A</v>
      </c>
      <c r="N1928" s="11" t="e">
        <f t="shared" si="228"/>
        <v>#N/A</v>
      </c>
      <c r="O1928" s="11" t="e">
        <f t="shared" si="229"/>
        <v>#N/A</v>
      </c>
      <c r="P1928" s="11" t="e">
        <f t="shared" si="230"/>
        <v>#N/A</v>
      </c>
      <c r="Q1928" s="11" t="e">
        <f t="shared" si="231"/>
        <v>#N/A</v>
      </c>
      <c r="R1928" s="11" t="e">
        <f t="shared" ca="1" si="232"/>
        <v>#N/A</v>
      </c>
    </row>
    <row r="1929" spans="12:18" ht="18.75" customHeight="1">
      <c r="L1929" s="3" t="e">
        <f t="shared" si="226"/>
        <v>#N/A</v>
      </c>
      <c r="M1929" s="3" t="e">
        <f t="shared" si="227"/>
        <v>#N/A</v>
      </c>
      <c r="N1929" s="11" t="e">
        <f t="shared" si="228"/>
        <v>#N/A</v>
      </c>
      <c r="O1929" s="11" t="e">
        <f t="shared" si="229"/>
        <v>#N/A</v>
      </c>
      <c r="P1929" s="11" t="e">
        <f t="shared" si="230"/>
        <v>#N/A</v>
      </c>
      <c r="Q1929" s="11" t="e">
        <f t="shared" si="231"/>
        <v>#N/A</v>
      </c>
      <c r="R1929" s="11" t="e">
        <f t="shared" ca="1" si="232"/>
        <v>#N/A</v>
      </c>
    </row>
    <row r="1930" spans="12:18" ht="18.75" customHeight="1">
      <c r="L1930" s="3" t="e">
        <f t="shared" si="226"/>
        <v>#N/A</v>
      </c>
      <c r="M1930" s="3" t="e">
        <f t="shared" si="227"/>
        <v>#N/A</v>
      </c>
      <c r="N1930" s="11" t="e">
        <f t="shared" si="228"/>
        <v>#N/A</v>
      </c>
      <c r="O1930" s="11" t="e">
        <f t="shared" si="229"/>
        <v>#N/A</v>
      </c>
      <c r="P1930" s="11" t="e">
        <f t="shared" si="230"/>
        <v>#N/A</v>
      </c>
      <c r="Q1930" s="11" t="e">
        <f t="shared" si="231"/>
        <v>#N/A</v>
      </c>
      <c r="R1930" s="11" t="e">
        <f t="shared" ca="1" si="232"/>
        <v>#N/A</v>
      </c>
    </row>
    <row r="1931" spans="12:18" ht="18.75" customHeight="1">
      <c r="L1931" s="3" t="e">
        <f t="shared" si="226"/>
        <v>#N/A</v>
      </c>
      <c r="M1931" s="3" t="e">
        <f t="shared" si="227"/>
        <v>#N/A</v>
      </c>
      <c r="N1931" s="11" t="e">
        <f t="shared" si="228"/>
        <v>#N/A</v>
      </c>
      <c r="O1931" s="11" t="e">
        <f t="shared" si="229"/>
        <v>#N/A</v>
      </c>
      <c r="P1931" s="11" t="e">
        <f t="shared" si="230"/>
        <v>#N/A</v>
      </c>
      <c r="Q1931" s="11" t="e">
        <f t="shared" si="231"/>
        <v>#N/A</v>
      </c>
      <c r="R1931" s="11" t="e">
        <f t="shared" ca="1" si="232"/>
        <v>#N/A</v>
      </c>
    </row>
    <row r="1932" spans="12:18" ht="18.75" customHeight="1">
      <c r="L1932" s="3" t="e">
        <f t="shared" si="226"/>
        <v>#N/A</v>
      </c>
      <c r="M1932" s="3" t="e">
        <f t="shared" si="227"/>
        <v>#N/A</v>
      </c>
      <c r="N1932" s="11" t="e">
        <f t="shared" si="228"/>
        <v>#N/A</v>
      </c>
      <c r="O1932" s="11" t="e">
        <f t="shared" si="229"/>
        <v>#N/A</v>
      </c>
      <c r="P1932" s="11" t="e">
        <f t="shared" si="230"/>
        <v>#N/A</v>
      </c>
      <c r="Q1932" s="11" t="e">
        <f t="shared" si="231"/>
        <v>#N/A</v>
      </c>
      <c r="R1932" s="11" t="e">
        <f t="shared" ca="1" si="232"/>
        <v>#N/A</v>
      </c>
    </row>
    <row r="1933" spans="12:18" ht="18.75" customHeight="1">
      <c r="L1933" s="3" t="e">
        <f t="shared" si="226"/>
        <v>#N/A</v>
      </c>
      <c r="M1933" s="3" t="e">
        <f t="shared" si="227"/>
        <v>#N/A</v>
      </c>
      <c r="N1933" s="11" t="e">
        <f t="shared" si="228"/>
        <v>#N/A</v>
      </c>
      <c r="O1933" s="11" t="e">
        <f t="shared" si="229"/>
        <v>#N/A</v>
      </c>
      <c r="P1933" s="11" t="e">
        <f t="shared" si="230"/>
        <v>#N/A</v>
      </c>
      <c r="Q1933" s="11" t="e">
        <f t="shared" si="231"/>
        <v>#N/A</v>
      </c>
      <c r="R1933" s="11" t="e">
        <f t="shared" ca="1" si="232"/>
        <v>#N/A</v>
      </c>
    </row>
    <row r="1934" spans="12:18" ht="18.75" customHeight="1">
      <c r="L1934" s="3" t="e">
        <f t="shared" si="226"/>
        <v>#N/A</v>
      </c>
      <c r="M1934" s="3" t="e">
        <f t="shared" si="227"/>
        <v>#N/A</v>
      </c>
      <c r="N1934" s="11" t="e">
        <f t="shared" si="228"/>
        <v>#N/A</v>
      </c>
      <c r="O1934" s="11" t="e">
        <f t="shared" si="229"/>
        <v>#N/A</v>
      </c>
      <c r="P1934" s="11" t="e">
        <f t="shared" si="230"/>
        <v>#N/A</v>
      </c>
      <c r="Q1934" s="11" t="e">
        <f t="shared" si="231"/>
        <v>#N/A</v>
      </c>
      <c r="R1934" s="11" t="e">
        <f t="shared" ca="1" si="232"/>
        <v>#N/A</v>
      </c>
    </row>
    <row r="1935" spans="12:18" ht="18.75" customHeight="1">
      <c r="L1935" s="3" t="e">
        <f t="shared" si="226"/>
        <v>#N/A</v>
      </c>
      <c r="M1935" s="3" t="e">
        <f t="shared" si="227"/>
        <v>#N/A</v>
      </c>
      <c r="N1935" s="11" t="e">
        <f t="shared" si="228"/>
        <v>#N/A</v>
      </c>
      <c r="O1935" s="11" t="e">
        <f t="shared" si="229"/>
        <v>#N/A</v>
      </c>
      <c r="P1935" s="11" t="e">
        <f t="shared" si="230"/>
        <v>#N/A</v>
      </c>
      <c r="Q1935" s="11" t="e">
        <f t="shared" si="231"/>
        <v>#N/A</v>
      </c>
      <c r="R1935" s="11" t="e">
        <f t="shared" ca="1" si="232"/>
        <v>#N/A</v>
      </c>
    </row>
    <row r="1936" spans="12:18" ht="18.75" customHeight="1">
      <c r="L1936" s="3" t="e">
        <f t="shared" si="226"/>
        <v>#N/A</v>
      </c>
      <c r="M1936" s="3" t="e">
        <f t="shared" si="227"/>
        <v>#N/A</v>
      </c>
      <c r="N1936" s="11" t="e">
        <f t="shared" si="228"/>
        <v>#N/A</v>
      </c>
      <c r="O1936" s="11" t="e">
        <f t="shared" si="229"/>
        <v>#N/A</v>
      </c>
      <c r="P1936" s="11" t="e">
        <f t="shared" si="230"/>
        <v>#N/A</v>
      </c>
      <c r="Q1936" s="11" t="e">
        <f t="shared" si="231"/>
        <v>#N/A</v>
      </c>
      <c r="R1936" s="11" t="e">
        <f t="shared" ca="1" si="232"/>
        <v>#N/A</v>
      </c>
    </row>
    <row r="1937" spans="12:18" ht="18.75" customHeight="1">
      <c r="L1937" s="3" t="e">
        <f t="shared" si="226"/>
        <v>#N/A</v>
      </c>
      <c r="M1937" s="3" t="e">
        <f t="shared" si="227"/>
        <v>#N/A</v>
      </c>
      <c r="N1937" s="11" t="e">
        <f t="shared" si="228"/>
        <v>#N/A</v>
      </c>
      <c r="O1937" s="11" t="e">
        <f t="shared" si="229"/>
        <v>#N/A</v>
      </c>
      <c r="P1937" s="11" t="e">
        <f t="shared" si="230"/>
        <v>#N/A</v>
      </c>
      <c r="Q1937" s="11" t="e">
        <f t="shared" si="231"/>
        <v>#N/A</v>
      </c>
      <c r="R1937" s="11" t="e">
        <f t="shared" ca="1" si="232"/>
        <v>#N/A</v>
      </c>
    </row>
    <row r="1938" spans="12:18" ht="18.75" customHeight="1">
      <c r="L1938" s="3" t="e">
        <f t="shared" si="226"/>
        <v>#N/A</v>
      </c>
      <c r="M1938" s="3" t="e">
        <f t="shared" si="227"/>
        <v>#N/A</v>
      </c>
      <c r="N1938" s="11" t="e">
        <f t="shared" si="228"/>
        <v>#N/A</v>
      </c>
      <c r="O1938" s="11" t="e">
        <f t="shared" si="229"/>
        <v>#N/A</v>
      </c>
      <c r="P1938" s="11" t="e">
        <f t="shared" si="230"/>
        <v>#N/A</v>
      </c>
      <c r="Q1938" s="11" t="e">
        <f t="shared" si="231"/>
        <v>#N/A</v>
      </c>
      <c r="R1938" s="11" t="e">
        <f t="shared" ca="1" si="232"/>
        <v>#N/A</v>
      </c>
    </row>
    <row r="1939" spans="12:18" ht="18.75" customHeight="1">
      <c r="L1939" s="3" t="e">
        <f t="shared" si="226"/>
        <v>#N/A</v>
      </c>
      <c r="M1939" s="3" t="e">
        <f t="shared" si="227"/>
        <v>#N/A</v>
      </c>
      <c r="N1939" s="11" t="e">
        <f t="shared" si="228"/>
        <v>#N/A</v>
      </c>
      <c r="O1939" s="11" t="e">
        <f t="shared" si="229"/>
        <v>#N/A</v>
      </c>
      <c r="P1939" s="11" t="e">
        <f t="shared" si="230"/>
        <v>#N/A</v>
      </c>
      <c r="Q1939" s="11" t="e">
        <f t="shared" si="231"/>
        <v>#N/A</v>
      </c>
      <c r="R1939" s="11" t="e">
        <f t="shared" ca="1" si="232"/>
        <v>#N/A</v>
      </c>
    </row>
    <row r="1940" spans="12:18" ht="18.75" customHeight="1">
      <c r="L1940" s="3" t="e">
        <f t="shared" si="226"/>
        <v>#N/A</v>
      </c>
      <c r="M1940" s="3" t="e">
        <f t="shared" si="227"/>
        <v>#N/A</v>
      </c>
      <c r="N1940" s="11" t="e">
        <f t="shared" si="228"/>
        <v>#N/A</v>
      </c>
      <c r="O1940" s="11" t="e">
        <f t="shared" si="229"/>
        <v>#N/A</v>
      </c>
      <c r="P1940" s="11" t="e">
        <f t="shared" si="230"/>
        <v>#N/A</v>
      </c>
      <c r="Q1940" s="11" t="e">
        <f t="shared" si="231"/>
        <v>#N/A</v>
      </c>
      <c r="R1940" s="11" t="e">
        <f t="shared" ca="1" si="232"/>
        <v>#N/A</v>
      </c>
    </row>
    <row r="1941" spans="12:18" ht="18.75" customHeight="1">
      <c r="L1941" s="3" t="e">
        <f t="shared" si="226"/>
        <v>#N/A</v>
      </c>
      <c r="M1941" s="3" t="e">
        <f t="shared" si="227"/>
        <v>#N/A</v>
      </c>
      <c r="N1941" s="11" t="e">
        <f t="shared" si="228"/>
        <v>#N/A</v>
      </c>
      <c r="O1941" s="11" t="e">
        <f t="shared" si="229"/>
        <v>#N/A</v>
      </c>
      <c r="P1941" s="11" t="e">
        <f t="shared" si="230"/>
        <v>#N/A</v>
      </c>
      <c r="Q1941" s="11" t="e">
        <f t="shared" si="231"/>
        <v>#N/A</v>
      </c>
      <c r="R1941" s="11" t="e">
        <f t="shared" ca="1" si="232"/>
        <v>#N/A</v>
      </c>
    </row>
    <row r="1942" spans="12:18" ht="18.75" customHeight="1">
      <c r="L1942" s="3" t="e">
        <f t="shared" si="226"/>
        <v>#N/A</v>
      </c>
      <c r="M1942" s="3" t="e">
        <f t="shared" si="227"/>
        <v>#N/A</v>
      </c>
      <c r="N1942" s="11" t="e">
        <f t="shared" si="228"/>
        <v>#N/A</v>
      </c>
      <c r="O1942" s="11" t="e">
        <f t="shared" si="229"/>
        <v>#N/A</v>
      </c>
      <c r="P1942" s="11" t="e">
        <f t="shared" si="230"/>
        <v>#N/A</v>
      </c>
      <c r="Q1942" s="11" t="e">
        <f t="shared" si="231"/>
        <v>#N/A</v>
      </c>
      <c r="R1942" s="11" t="e">
        <f t="shared" ca="1" si="232"/>
        <v>#N/A</v>
      </c>
    </row>
    <row r="1943" spans="12:18" ht="18.75" customHeight="1">
      <c r="L1943" s="3" t="e">
        <f t="shared" si="226"/>
        <v>#N/A</v>
      </c>
      <c r="M1943" s="3" t="e">
        <f t="shared" si="227"/>
        <v>#N/A</v>
      </c>
      <c r="N1943" s="11" t="e">
        <f t="shared" si="228"/>
        <v>#N/A</v>
      </c>
      <c r="O1943" s="11" t="e">
        <f t="shared" si="229"/>
        <v>#N/A</v>
      </c>
      <c r="P1943" s="11" t="e">
        <f t="shared" si="230"/>
        <v>#N/A</v>
      </c>
      <c r="Q1943" s="11" t="e">
        <f t="shared" si="231"/>
        <v>#N/A</v>
      </c>
      <c r="R1943" s="11" t="e">
        <f t="shared" ca="1" si="232"/>
        <v>#N/A</v>
      </c>
    </row>
    <row r="1944" spans="12:18" ht="18.75" customHeight="1">
      <c r="L1944" s="3" t="e">
        <f t="shared" si="226"/>
        <v>#N/A</v>
      </c>
      <c r="M1944" s="3" t="e">
        <f t="shared" si="227"/>
        <v>#N/A</v>
      </c>
      <c r="N1944" s="11" t="e">
        <f t="shared" si="228"/>
        <v>#N/A</v>
      </c>
      <c r="O1944" s="11" t="e">
        <f t="shared" si="229"/>
        <v>#N/A</v>
      </c>
      <c r="P1944" s="11" t="e">
        <f t="shared" si="230"/>
        <v>#N/A</v>
      </c>
      <c r="Q1944" s="11" t="e">
        <f t="shared" si="231"/>
        <v>#N/A</v>
      </c>
      <c r="R1944" s="11" t="e">
        <f t="shared" ca="1" si="232"/>
        <v>#N/A</v>
      </c>
    </row>
    <row r="1945" spans="12:18" ht="18.75" customHeight="1">
      <c r="L1945" s="3" t="e">
        <f t="shared" si="226"/>
        <v>#N/A</v>
      </c>
      <c r="M1945" s="3" t="e">
        <f t="shared" si="227"/>
        <v>#N/A</v>
      </c>
      <c r="N1945" s="11" t="e">
        <f t="shared" si="228"/>
        <v>#N/A</v>
      </c>
      <c r="O1945" s="11" t="e">
        <f t="shared" si="229"/>
        <v>#N/A</v>
      </c>
      <c r="P1945" s="11" t="e">
        <f t="shared" si="230"/>
        <v>#N/A</v>
      </c>
      <c r="Q1945" s="11" t="e">
        <f t="shared" si="231"/>
        <v>#N/A</v>
      </c>
      <c r="R1945" s="11" t="e">
        <f t="shared" ca="1" si="232"/>
        <v>#N/A</v>
      </c>
    </row>
    <row r="1946" spans="12:18" ht="18.75" customHeight="1">
      <c r="L1946" s="3" t="e">
        <f t="shared" si="226"/>
        <v>#N/A</v>
      </c>
      <c r="M1946" s="3" t="e">
        <f t="shared" si="227"/>
        <v>#N/A</v>
      </c>
      <c r="N1946" s="11" t="e">
        <f t="shared" si="228"/>
        <v>#N/A</v>
      </c>
      <c r="O1946" s="11" t="e">
        <f t="shared" si="229"/>
        <v>#N/A</v>
      </c>
      <c r="P1946" s="11" t="e">
        <f t="shared" si="230"/>
        <v>#N/A</v>
      </c>
      <c r="Q1946" s="11" t="e">
        <f t="shared" si="231"/>
        <v>#N/A</v>
      </c>
      <c r="R1946" s="11" t="e">
        <f t="shared" ca="1" si="232"/>
        <v>#N/A</v>
      </c>
    </row>
    <row r="1947" spans="12:18" ht="18.75" customHeight="1">
      <c r="L1947" s="3" t="e">
        <f t="shared" si="226"/>
        <v>#N/A</v>
      </c>
      <c r="M1947" s="3" t="e">
        <f t="shared" si="227"/>
        <v>#N/A</v>
      </c>
      <c r="N1947" s="11" t="e">
        <f t="shared" si="228"/>
        <v>#N/A</v>
      </c>
      <c r="O1947" s="11" t="e">
        <f t="shared" si="229"/>
        <v>#N/A</v>
      </c>
      <c r="P1947" s="11" t="e">
        <f t="shared" si="230"/>
        <v>#N/A</v>
      </c>
      <c r="Q1947" s="11" t="e">
        <f t="shared" si="231"/>
        <v>#N/A</v>
      </c>
      <c r="R1947" s="11" t="e">
        <f t="shared" ca="1" si="232"/>
        <v>#N/A</v>
      </c>
    </row>
    <row r="1948" spans="12:18" ht="18.75" customHeight="1">
      <c r="L1948" s="3" t="e">
        <f t="shared" ref="L1948:L2004" si="233">IF(B1948="",NA(),ROUNDUP(B1948/J$5,0))</f>
        <v>#N/A</v>
      </c>
      <c r="M1948" s="3" t="e">
        <f t="shared" ref="M1948:M2004" si="234">IF(OR(B1948&gt;J$7,B1948=""),NA(),B1948)</f>
        <v>#N/A</v>
      </c>
      <c r="N1948" s="11" t="e">
        <f t="shared" ref="N1948:N2004" si="235">(M1948-1)*J$5+1</f>
        <v>#N/A</v>
      </c>
      <c r="O1948" s="11" t="e">
        <f t="shared" ref="O1948:O2004" si="236">M1948*J$5</f>
        <v>#N/A</v>
      </c>
      <c r="P1948" s="11" t="e">
        <f t="shared" ref="P1948:P2004" si="237">(N1948+O1948)/2*G$5+G$6</f>
        <v>#N/A</v>
      </c>
      <c r="Q1948" s="11" t="e">
        <f t="shared" ref="Q1948:Q2004" si="238">IF(J$6="B",M1948,P1948)</f>
        <v>#N/A</v>
      </c>
      <c r="R1948" s="11" t="e">
        <f t="shared" ref="R1948:R2004" ca="1" si="239">SUM(OFFSET(INDIRECT("C"&amp;TEXT(5+(M1948-1)*J$5,"#")),0,0,J$5,1))</f>
        <v>#N/A</v>
      </c>
    </row>
    <row r="1949" spans="12:18" ht="18.75" customHeight="1">
      <c r="L1949" s="3" t="e">
        <f t="shared" si="233"/>
        <v>#N/A</v>
      </c>
      <c r="M1949" s="3" t="e">
        <f t="shared" si="234"/>
        <v>#N/A</v>
      </c>
      <c r="N1949" s="11" t="e">
        <f t="shared" si="235"/>
        <v>#N/A</v>
      </c>
      <c r="O1949" s="11" t="e">
        <f t="shared" si="236"/>
        <v>#N/A</v>
      </c>
      <c r="P1949" s="11" t="e">
        <f t="shared" si="237"/>
        <v>#N/A</v>
      </c>
      <c r="Q1949" s="11" t="e">
        <f t="shared" si="238"/>
        <v>#N/A</v>
      </c>
      <c r="R1949" s="11" t="e">
        <f t="shared" ca="1" si="239"/>
        <v>#N/A</v>
      </c>
    </row>
    <row r="1950" spans="12:18" ht="18.75" customHeight="1">
      <c r="L1950" s="3" t="e">
        <f t="shared" si="233"/>
        <v>#N/A</v>
      </c>
      <c r="M1950" s="3" t="e">
        <f t="shared" si="234"/>
        <v>#N/A</v>
      </c>
      <c r="N1950" s="11" t="e">
        <f t="shared" si="235"/>
        <v>#N/A</v>
      </c>
      <c r="O1950" s="11" t="e">
        <f t="shared" si="236"/>
        <v>#N/A</v>
      </c>
      <c r="P1950" s="11" t="e">
        <f t="shared" si="237"/>
        <v>#N/A</v>
      </c>
      <c r="Q1950" s="11" t="e">
        <f t="shared" si="238"/>
        <v>#N/A</v>
      </c>
      <c r="R1950" s="11" t="e">
        <f t="shared" ca="1" si="239"/>
        <v>#N/A</v>
      </c>
    </row>
    <row r="1951" spans="12:18" ht="18.75" customHeight="1">
      <c r="L1951" s="3" t="e">
        <f t="shared" si="233"/>
        <v>#N/A</v>
      </c>
      <c r="M1951" s="3" t="e">
        <f t="shared" si="234"/>
        <v>#N/A</v>
      </c>
      <c r="N1951" s="11" t="e">
        <f t="shared" si="235"/>
        <v>#N/A</v>
      </c>
      <c r="O1951" s="11" t="e">
        <f t="shared" si="236"/>
        <v>#N/A</v>
      </c>
      <c r="P1951" s="11" t="e">
        <f t="shared" si="237"/>
        <v>#N/A</v>
      </c>
      <c r="Q1951" s="11" t="e">
        <f t="shared" si="238"/>
        <v>#N/A</v>
      </c>
      <c r="R1951" s="11" t="e">
        <f t="shared" ca="1" si="239"/>
        <v>#N/A</v>
      </c>
    </row>
    <row r="1952" spans="12:18" ht="18.75" customHeight="1">
      <c r="L1952" s="3" t="e">
        <f t="shared" si="233"/>
        <v>#N/A</v>
      </c>
      <c r="M1952" s="3" t="e">
        <f t="shared" si="234"/>
        <v>#N/A</v>
      </c>
      <c r="N1952" s="11" t="e">
        <f t="shared" si="235"/>
        <v>#N/A</v>
      </c>
      <c r="O1952" s="11" t="e">
        <f t="shared" si="236"/>
        <v>#N/A</v>
      </c>
      <c r="P1952" s="11" t="e">
        <f t="shared" si="237"/>
        <v>#N/A</v>
      </c>
      <c r="Q1952" s="11" t="e">
        <f t="shared" si="238"/>
        <v>#N/A</v>
      </c>
      <c r="R1952" s="11" t="e">
        <f t="shared" ca="1" si="239"/>
        <v>#N/A</v>
      </c>
    </row>
    <row r="1953" spans="12:18" ht="18.75" customHeight="1">
      <c r="L1953" s="3" t="e">
        <f t="shared" si="233"/>
        <v>#N/A</v>
      </c>
      <c r="M1953" s="3" t="e">
        <f t="shared" si="234"/>
        <v>#N/A</v>
      </c>
      <c r="N1953" s="11" t="e">
        <f t="shared" si="235"/>
        <v>#N/A</v>
      </c>
      <c r="O1953" s="11" t="e">
        <f t="shared" si="236"/>
        <v>#N/A</v>
      </c>
      <c r="P1953" s="11" t="e">
        <f t="shared" si="237"/>
        <v>#N/A</v>
      </c>
      <c r="Q1953" s="11" t="e">
        <f t="shared" si="238"/>
        <v>#N/A</v>
      </c>
      <c r="R1953" s="11" t="e">
        <f t="shared" ca="1" si="239"/>
        <v>#N/A</v>
      </c>
    </row>
    <row r="1954" spans="12:18" ht="18.75" customHeight="1">
      <c r="L1954" s="3" t="e">
        <f t="shared" si="233"/>
        <v>#N/A</v>
      </c>
      <c r="M1954" s="3" t="e">
        <f t="shared" si="234"/>
        <v>#N/A</v>
      </c>
      <c r="N1954" s="11" t="e">
        <f t="shared" si="235"/>
        <v>#N/A</v>
      </c>
      <c r="O1954" s="11" t="e">
        <f t="shared" si="236"/>
        <v>#N/A</v>
      </c>
      <c r="P1954" s="11" t="e">
        <f t="shared" si="237"/>
        <v>#N/A</v>
      </c>
      <c r="Q1954" s="11" t="e">
        <f t="shared" si="238"/>
        <v>#N/A</v>
      </c>
      <c r="R1954" s="11" t="e">
        <f t="shared" ca="1" si="239"/>
        <v>#N/A</v>
      </c>
    </row>
    <row r="1955" spans="12:18" ht="18.75" customHeight="1">
      <c r="L1955" s="3" t="e">
        <f t="shared" si="233"/>
        <v>#N/A</v>
      </c>
      <c r="M1955" s="3" t="e">
        <f t="shared" si="234"/>
        <v>#N/A</v>
      </c>
      <c r="N1955" s="11" t="e">
        <f t="shared" si="235"/>
        <v>#N/A</v>
      </c>
      <c r="O1955" s="11" t="e">
        <f t="shared" si="236"/>
        <v>#N/A</v>
      </c>
      <c r="P1955" s="11" t="e">
        <f t="shared" si="237"/>
        <v>#N/A</v>
      </c>
      <c r="Q1955" s="11" t="e">
        <f t="shared" si="238"/>
        <v>#N/A</v>
      </c>
      <c r="R1955" s="11" t="e">
        <f t="shared" ca="1" si="239"/>
        <v>#N/A</v>
      </c>
    </row>
    <row r="1956" spans="12:18" ht="18.75" customHeight="1">
      <c r="L1956" s="3" t="e">
        <f t="shared" si="233"/>
        <v>#N/A</v>
      </c>
      <c r="M1956" s="3" t="e">
        <f t="shared" si="234"/>
        <v>#N/A</v>
      </c>
      <c r="N1956" s="11" t="e">
        <f t="shared" si="235"/>
        <v>#N/A</v>
      </c>
      <c r="O1956" s="11" t="e">
        <f t="shared" si="236"/>
        <v>#N/A</v>
      </c>
      <c r="P1956" s="11" t="e">
        <f t="shared" si="237"/>
        <v>#N/A</v>
      </c>
      <c r="Q1956" s="11" t="e">
        <f t="shared" si="238"/>
        <v>#N/A</v>
      </c>
      <c r="R1956" s="11" t="e">
        <f t="shared" ca="1" si="239"/>
        <v>#N/A</v>
      </c>
    </row>
    <row r="1957" spans="12:18" ht="18.75" customHeight="1">
      <c r="L1957" s="3" t="e">
        <f t="shared" si="233"/>
        <v>#N/A</v>
      </c>
      <c r="M1957" s="3" t="e">
        <f t="shared" si="234"/>
        <v>#N/A</v>
      </c>
      <c r="N1957" s="11" t="e">
        <f t="shared" si="235"/>
        <v>#N/A</v>
      </c>
      <c r="O1957" s="11" t="e">
        <f t="shared" si="236"/>
        <v>#N/A</v>
      </c>
      <c r="P1957" s="11" t="e">
        <f t="shared" si="237"/>
        <v>#N/A</v>
      </c>
      <c r="Q1957" s="11" t="e">
        <f t="shared" si="238"/>
        <v>#N/A</v>
      </c>
      <c r="R1957" s="11" t="e">
        <f t="shared" ca="1" si="239"/>
        <v>#N/A</v>
      </c>
    </row>
    <row r="1958" spans="12:18" ht="18.75" customHeight="1">
      <c r="L1958" s="3" t="e">
        <f t="shared" si="233"/>
        <v>#N/A</v>
      </c>
      <c r="M1958" s="3" t="e">
        <f t="shared" si="234"/>
        <v>#N/A</v>
      </c>
      <c r="N1958" s="11" t="e">
        <f t="shared" si="235"/>
        <v>#N/A</v>
      </c>
      <c r="O1958" s="11" t="e">
        <f t="shared" si="236"/>
        <v>#N/A</v>
      </c>
      <c r="P1958" s="11" t="e">
        <f t="shared" si="237"/>
        <v>#N/A</v>
      </c>
      <c r="Q1958" s="11" t="e">
        <f t="shared" si="238"/>
        <v>#N/A</v>
      </c>
      <c r="R1958" s="11" t="e">
        <f t="shared" ca="1" si="239"/>
        <v>#N/A</v>
      </c>
    </row>
    <row r="1959" spans="12:18" ht="18.75" customHeight="1">
      <c r="L1959" s="3" t="e">
        <f t="shared" si="233"/>
        <v>#N/A</v>
      </c>
      <c r="M1959" s="3" t="e">
        <f t="shared" si="234"/>
        <v>#N/A</v>
      </c>
      <c r="N1959" s="11" t="e">
        <f t="shared" si="235"/>
        <v>#N/A</v>
      </c>
      <c r="O1959" s="11" t="e">
        <f t="shared" si="236"/>
        <v>#N/A</v>
      </c>
      <c r="P1959" s="11" t="e">
        <f t="shared" si="237"/>
        <v>#N/A</v>
      </c>
      <c r="Q1959" s="11" t="e">
        <f t="shared" si="238"/>
        <v>#N/A</v>
      </c>
      <c r="R1959" s="11" t="e">
        <f t="shared" ca="1" si="239"/>
        <v>#N/A</v>
      </c>
    </row>
    <row r="1960" spans="12:18" ht="18.75" customHeight="1">
      <c r="L1960" s="3" t="e">
        <f t="shared" si="233"/>
        <v>#N/A</v>
      </c>
      <c r="M1960" s="3" t="e">
        <f t="shared" si="234"/>
        <v>#N/A</v>
      </c>
      <c r="N1960" s="11" t="e">
        <f t="shared" si="235"/>
        <v>#N/A</v>
      </c>
      <c r="O1960" s="11" t="e">
        <f t="shared" si="236"/>
        <v>#N/A</v>
      </c>
      <c r="P1960" s="11" t="e">
        <f t="shared" si="237"/>
        <v>#N/A</v>
      </c>
      <c r="Q1960" s="11" t="e">
        <f t="shared" si="238"/>
        <v>#N/A</v>
      </c>
      <c r="R1960" s="11" t="e">
        <f t="shared" ca="1" si="239"/>
        <v>#N/A</v>
      </c>
    </row>
    <row r="1961" spans="12:18" ht="18.75" customHeight="1">
      <c r="L1961" s="3" t="e">
        <f t="shared" si="233"/>
        <v>#N/A</v>
      </c>
      <c r="M1961" s="3" t="e">
        <f t="shared" si="234"/>
        <v>#N/A</v>
      </c>
      <c r="N1961" s="11" t="e">
        <f t="shared" si="235"/>
        <v>#N/A</v>
      </c>
      <c r="O1961" s="11" t="e">
        <f t="shared" si="236"/>
        <v>#N/A</v>
      </c>
      <c r="P1961" s="11" t="e">
        <f t="shared" si="237"/>
        <v>#N/A</v>
      </c>
      <c r="Q1961" s="11" t="e">
        <f t="shared" si="238"/>
        <v>#N/A</v>
      </c>
      <c r="R1961" s="11" t="e">
        <f t="shared" ca="1" si="239"/>
        <v>#N/A</v>
      </c>
    </row>
    <row r="1962" spans="12:18" ht="18.75" customHeight="1">
      <c r="L1962" s="3" t="e">
        <f t="shared" si="233"/>
        <v>#N/A</v>
      </c>
      <c r="M1962" s="3" t="e">
        <f t="shared" si="234"/>
        <v>#N/A</v>
      </c>
      <c r="N1962" s="11" t="e">
        <f t="shared" si="235"/>
        <v>#N/A</v>
      </c>
      <c r="O1962" s="11" t="e">
        <f t="shared" si="236"/>
        <v>#N/A</v>
      </c>
      <c r="P1962" s="11" t="e">
        <f t="shared" si="237"/>
        <v>#N/A</v>
      </c>
      <c r="Q1962" s="11" t="e">
        <f t="shared" si="238"/>
        <v>#N/A</v>
      </c>
      <c r="R1962" s="11" t="e">
        <f t="shared" ca="1" si="239"/>
        <v>#N/A</v>
      </c>
    </row>
    <row r="1963" spans="12:18" ht="18.75" customHeight="1">
      <c r="L1963" s="3" t="e">
        <f t="shared" si="233"/>
        <v>#N/A</v>
      </c>
      <c r="M1963" s="3" t="e">
        <f t="shared" si="234"/>
        <v>#N/A</v>
      </c>
      <c r="N1963" s="11" t="e">
        <f t="shared" si="235"/>
        <v>#N/A</v>
      </c>
      <c r="O1963" s="11" t="e">
        <f t="shared" si="236"/>
        <v>#N/A</v>
      </c>
      <c r="P1963" s="11" t="e">
        <f t="shared" si="237"/>
        <v>#N/A</v>
      </c>
      <c r="Q1963" s="11" t="e">
        <f t="shared" si="238"/>
        <v>#N/A</v>
      </c>
      <c r="R1963" s="11" t="e">
        <f t="shared" ca="1" si="239"/>
        <v>#N/A</v>
      </c>
    </row>
    <row r="1964" spans="12:18" ht="18.75" customHeight="1">
      <c r="L1964" s="3" t="e">
        <f t="shared" si="233"/>
        <v>#N/A</v>
      </c>
      <c r="M1964" s="3" t="e">
        <f t="shared" si="234"/>
        <v>#N/A</v>
      </c>
      <c r="N1964" s="11" t="e">
        <f t="shared" si="235"/>
        <v>#N/A</v>
      </c>
      <c r="O1964" s="11" t="e">
        <f t="shared" si="236"/>
        <v>#N/A</v>
      </c>
      <c r="P1964" s="11" t="e">
        <f t="shared" si="237"/>
        <v>#N/A</v>
      </c>
      <c r="Q1964" s="11" t="e">
        <f t="shared" si="238"/>
        <v>#N/A</v>
      </c>
      <c r="R1964" s="11" t="e">
        <f t="shared" ca="1" si="239"/>
        <v>#N/A</v>
      </c>
    </row>
    <row r="1965" spans="12:18" ht="18.75" customHeight="1">
      <c r="L1965" s="3" t="e">
        <f t="shared" si="233"/>
        <v>#N/A</v>
      </c>
      <c r="M1965" s="3" t="e">
        <f t="shared" si="234"/>
        <v>#N/A</v>
      </c>
      <c r="N1965" s="11" t="e">
        <f t="shared" si="235"/>
        <v>#N/A</v>
      </c>
      <c r="O1965" s="11" t="e">
        <f t="shared" si="236"/>
        <v>#N/A</v>
      </c>
      <c r="P1965" s="11" t="e">
        <f t="shared" si="237"/>
        <v>#N/A</v>
      </c>
      <c r="Q1965" s="11" t="e">
        <f t="shared" si="238"/>
        <v>#N/A</v>
      </c>
      <c r="R1965" s="11" t="e">
        <f t="shared" ca="1" si="239"/>
        <v>#N/A</v>
      </c>
    </row>
    <row r="1966" spans="12:18" ht="18.75" customHeight="1">
      <c r="L1966" s="3" t="e">
        <f t="shared" si="233"/>
        <v>#N/A</v>
      </c>
      <c r="M1966" s="3" t="e">
        <f t="shared" si="234"/>
        <v>#N/A</v>
      </c>
      <c r="N1966" s="11" t="e">
        <f t="shared" si="235"/>
        <v>#N/A</v>
      </c>
      <c r="O1966" s="11" t="e">
        <f t="shared" si="236"/>
        <v>#N/A</v>
      </c>
      <c r="P1966" s="11" t="e">
        <f t="shared" si="237"/>
        <v>#N/A</v>
      </c>
      <c r="Q1966" s="11" t="e">
        <f t="shared" si="238"/>
        <v>#N/A</v>
      </c>
      <c r="R1966" s="11" t="e">
        <f t="shared" ca="1" si="239"/>
        <v>#N/A</v>
      </c>
    </row>
    <row r="1967" spans="12:18" ht="18.75" customHeight="1">
      <c r="L1967" s="3" t="e">
        <f t="shared" si="233"/>
        <v>#N/A</v>
      </c>
      <c r="M1967" s="3" t="e">
        <f t="shared" si="234"/>
        <v>#N/A</v>
      </c>
      <c r="N1967" s="11" t="e">
        <f t="shared" si="235"/>
        <v>#N/A</v>
      </c>
      <c r="O1967" s="11" t="e">
        <f t="shared" si="236"/>
        <v>#N/A</v>
      </c>
      <c r="P1967" s="11" t="e">
        <f t="shared" si="237"/>
        <v>#N/A</v>
      </c>
      <c r="Q1967" s="11" t="e">
        <f t="shared" si="238"/>
        <v>#N/A</v>
      </c>
      <c r="R1967" s="11" t="e">
        <f t="shared" ca="1" si="239"/>
        <v>#N/A</v>
      </c>
    </row>
    <row r="1968" spans="12:18" ht="18.75" customHeight="1">
      <c r="L1968" s="3" t="e">
        <f t="shared" si="233"/>
        <v>#N/A</v>
      </c>
      <c r="M1968" s="3" t="e">
        <f t="shared" si="234"/>
        <v>#N/A</v>
      </c>
      <c r="N1968" s="11" t="e">
        <f t="shared" si="235"/>
        <v>#N/A</v>
      </c>
      <c r="O1968" s="11" t="e">
        <f t="shared" si="236"/>
        <v>#N/A</v>
      </c>
      <c r="P1968" s="11" t="e">
        <f t="shared" si="237"/>
        <v>#N/A</v>
      </c>
      <c r="Q1968" s="11" t="e">
        <f t="shared" si="238"/>
        <v>#N/A</v>
      </c>
      <c r="R1968" s="11" t="e">
        <f t="shared" ca="1" si="239"/>
        <v>#N/A</v>
      </c>
    </row>
    <row r="1969" spans="12:18" ht="18.75" customHeight="1">
      <c r="L1969" s="3" t="e">
        <f t="shared" si="233"/>
        <v>#N/A</v>
      </c>
      <c r="M1969" s="3" t="e">
        <f t="shared" si="234"/>
        <v>#N/A</v>
      </c>
      <c r="N1969" s="11" t="e">
        <f t="shared" si="235"/>
        <v>#N/A</v>
      </c>
      <c r="O1969" s="11" t="e">
        <f t="shared" si="236"/>
        <v>#N/A</v>
      </c>
      <c r="P1969" s="11" t="e">
        <f t="shared" si="237"/>
        <v>#N/A</v>
      </c>
      <c r="Q1969" s="11" t="e">
        <f t="shared" si="238"/>
        <v>#N/A</v>
      </c>
      <c r="R1969" s="11" t="e">
        <f t="shared" ca="1" si="239"/>
        <v>#N/A</v>
      </c>
    </row>
    <row r="1970" spans="12:18" ht="18.75" customHeight="1">
      <c r="L1970" s="3" t="e">
        <f t="shared" si="233"/>
        <v>#N/A</v>
      </c>
      <c r="M1970" s="3" t="e">
        <f t="shared" si="234"/>
        <v>#N/A</v>
      </c>
      <c r="N1970" s="11" t="e">
        <f t="shared" si="235"/>
        <v>#N/A</v>
      </c>
      <c r="O1970" s="11" t="e">
        <f t="shared" si="236"/>
        <v>#N/A</v>
      </c>
      <c r="P1970" s="11" t="e">
        <f t="shared" si="237"/>
        <v>#N/A</v>
      </c>
      <c r="Q1970" s="11" t="e">
        <f t="shared" si="238"/>
        <v>#N/A</v>
      </c>
      <c r="R1970" s="11" t="e">
        <f t="shared" ca="1" si="239"/>
        <v>#N/A</v>
      </c>
    </row>
    <row r="1971" spans="12:18" ht="18.75" customHeight="1">
      <c r="L1971" s="3" t="e">
        <f t="shared" si="233"/>
        <v>#N/A</v>
      </c>
      <c r="M1971" s="3" t="e">
        <f t="shared" si="234"/>
        <v>#N/A</v>
      </c>
      <c r="N1971" s="11" t="e">
        <f t="shared" si="235"/>
        <v>#N/A</v>
      </c>
      <c r="O1971" s="11" t="e">
        <f t="shared" si="236"/>
        <v>#N/A</v>
      </c>
      <c r="P1971" s="11" t="e">
        <f t="shared" si="237"/>
        <v>#N/A</v>
      </c>
      <c r="Q1971" s="11" t="e">
        <f t="shared" si="238"/>
        <v>#N/A</v>
      </c>
      <c r="R1971" s="11" t="e">
        <f t="shared" ca="1" si="239"/>
        <v>#N/A</v>
      </c>
    </row>
    <row r="1972" spans="12:18" ht="18.75" customHeight="1">
      <c r="L1972" s="3" t="e">
        <f t="shared" si="233"/>
        <v>#N/A</v>
      </c>
      <c r="M1972" s="3" t="e">
        <f t="shared" si="234"/>
        <v>#N/A</v>
      </c>
      <c r="N1972" s="11" t="e">
        <f t="shared" si="235"/>
        <v>#N/A</v>
      </c>
      <c r="O1972" s="11" t="e">
        <f t="shared" si="236"/>
        <v>#N/A</v>
      </c>
      <c r="P1972" s="11" t="e">
        <f t="shared" si="237"/>
        <v>#N/A</v>
      </c>
      <c r="Q1972" s="11" t="e">
        <f t="shared" si="238"/>
        <v>#N/A</v>
      </c>
      <c r="R1972" s="11" t="e">
        <f t="shared" ca="1" si="239"/>
        <v>#N/A</v>
      </c>
    </row>
    <row r="1973" spans="12:18" ht="18.75" customHeight="1">
      <c r="L1973" s="3" t="e">
        <f t="shared" si="233"/>
        <v>#N/A</v>
      </c>
      <c r="M1973" s="3" t="e">
        <f t="shared" si="234"/>
        <v>#N/A</v>
      </c>
      <c r="N1973" s="11" t="e">
        <f t="shared" si="235"/>
        <v>#N/A</v>
      </c>
      <c r="O1973" s="11" t="e">
        <f t="shared" si="236"/>
        <v>#N/A</v>
      </c>
      <c r="P1973" s="11" t="e">
        <f t="shared" si="237"/>
        <v>#N/A</v>
      </c>
      <c r="Q1973" s="11" t="e">
        <f t="shared" si="238"/>
        <v>#N/A</v>
      </c>
      <c r="R1973" s="11" t="e">
        <f t="shared" ca="1" si="239"/>
        <v>#N/A</v>
      </c>
    </row>
    <row r="1974" spans="12:18" ht="18.75" customHeight="1">
      <c r="L1974" s="3" t="e">
        <f t="shared" si="233"/>
        <v>#N/A</v>
      </c>
      <c r="M1974" s="3" t="e">
        <f t="shared" si="234"/>
        <v>#N/A</v>
      </c>
      <c r="N1974" s="11" t="e">
        <f t="shared" si="235"/>
        <v>#N/A</v>
      </c>
      <c r="O1974" s="11" t="e">
        <f t="shared" si="236"/>
        <v>#N/A</v>
      </c>
      <c r="P1974" s="11" t="e">
        <f t="shared" si="237"/>
        <v>#N/A</v>
      </c>
      <c r="Q1974" s="11" t="e">
        <f t="shared" si="238"/>
        <v>#N/A</v>
      </c>
      <c r="R1974" s="11" t="e">
        <f t="shared" ca="1" si="239"/>
        <v>#N/A</v>
      </c>
    </row>
    <row r="1975" spans="12:18" ht="18.75" customHeight="1">
      <c r="L1975" s="3" t="e">
        <f t="shared" si="233"/>
        <v>#N/A</v>
      </c>
      <c r="M1975" s="3" t="e">
        <f t="shared" si="234"/>
        <v>#N/A</v>
      </c>
      <c r="N1975" s="11" t="e">
        <f t="shared" si="235"/>
        <v>#N/A</v>
      </c>
      <c r="O1975" s="11" t="e">
        <f t="shared" si="236"/>
        <v>#N/A</v>
      </c>
      <c r="P1975" s="11" t="e">
        <f t="shared" si="237"/>
        <v>#N/A</v>
      </c>
      <c r="Q1975" s="11" t="e">
        <f t="shared" si="238"/>
        <v>#N/A</v>
      </c>
      <c r="R1975" s="11" t="e">
        <f t="shared" ca="1" si="239"/>
        <v>#N/A</v>
      </c>
    </row>
    <row r="1976" spans="12:18" ht="18.75" customHeight="1">
      <c r="L1976" s="3" t="e">
        <f t="shared" si="233"/>
        <v>#N/A</v>
      </c>
      <c r="M1976" s="3" t="e">
        <f t="shared" si="234"/>
        <v>#N/A</v>
      </c>
      <c r="N1976" s="11" t="e">
        <f t="shared" si="235"/>
        <v>#N/A</v>
      </c>
      <c r="O1976" s="11" t="e">
        <f t="shared" si="236"/>
        <v>#N/A</v>
      </c>
      <c r="P1976" s="11" t="e">
        <f t="shared" si="237"/>
        <v>#N/A</v>
      </c>
      <c r="Q1976" s="11" t="e">
        <f t="shared" si="238"/>
        <v>#N/A</v>
      </c>
      <c r="R1976" s="11" t="e">
        <f t="shared" ca="1" si="239"/>
        <v>#N/A</v>
      </c>
    </row>
    <row r="1977" spans="12:18" ht="18.75" customHeight="1">
      <c r="L1977" s="3" t="e">
        <f t="shared" si="233"/>
        <v>#N/A</v>
      </c>
      <c r="M1977" s="3" t="e">
        <f t="shared" si="234"/>
        <v>#N/A</v>
      </c>
      <c r="N1977" s="11" t="e">
        <f t="shared" si="235"/>
        <v>#N/A</v>
      </c>
      <c r="O1977" s="11" t="e">
        <f t="shared" si="236"/>
        <v>#N/A</v>
      </c>
      <c r="P1977" s="11" t="e">
        <f t="shared" si="237"/>
        <v>#N/A</v>
      </c>
      <c r="Q1977" s="11" t="e">
        <f t="shared" si="238"/>
        <v>#N/A</v>
      </c>
      <c r="R1977" s="11" t="e">
        <f t="shared" ca="1" si="239"/>
        <v>#N/A</v>
      </c>
    </row>
    <row r="1978" spans="12:18" ht="18.75" customHeight="1">
      <c r="L1978" s="3" t="e">
        <f t="shared" si="233"/>
        <v>#N/A</v>
      </c>
      <c r="M1978" s="3" t="e">
        <f t="shared" si="234"/>
        <v>#N/A</v>
      </c>
      <c r="N1978" s="11" t="e">
        <f t="shared" si="235"/>
        <v>#N/A</v>
      </c>
      <c r="O1978" s="11" t="e">
        <f t="shared" si="236"/>
        <v>#N/A</v>
      </c>
      <c r="P1978" s="11" t="e">
        <f t="shared" si="237"/>
        <v>#N/A</v>
      </c>
      <c r="Q1978" s="11" t="e">
        <f t="shared" si="238"/>
        <v>#N/A</v>
      </c>
      <c r="R1978" s="11" t="e">
        <f t="shared" ca="1" si="239"/>
        <v>#N/A</v>
      </c>
    </row>
    <row r="1979" spans="12:18" ht="18.75" customHeight="1">
      <c r="L1979" s="3" t="e">
        <f t="shared" si="233"/>
        <v>#N/A</v>
      </c>
      <c r="M1979" s="3" t="e">
        <f t="shared" si="234"/>
        <v>#N/A</v>
      </c>
      <c r="N1979" s="11" t="e">
        <f t="shared" si="235"/>
        <v>#N/A</v>
      </c>
      <c r="O1979" s="11" t="e">
        <f t="shared" si="236"/>
        <v>#N/A</v>
      </c>
      <c r="P1979" s="11" t="e">
        <f t="shared" si="237"/>
        <v>#N/A</v>
      </c>
      <c r="Q1979" s="11" t="e">
        <f t="shared" si="238"/>
        <v>#N/A</v>
      </c>
      <c r="R1979" s="11" t="e">
        <f t="shared" ca="1" si="239"/>
        <v>#N/A</v>
      </c>
    </row>
    <row r="1980" spans="12:18" ht="18.75" customHeight="1">
      <c r="L1980" s="3" t="e">
        <f t="shared" si="233"/>
        <v>#N/A</v>
      </c>
      <c r="M1980" s="3" t="e">
        <f t="shared" si="234"/>
        <v>#N/A</v>
      </c>
      <c r="N1980" s="11" t="e">
        <f t="shared" si="235"/>
        <v>#N/A</v>
      </c>
      <c r="O1980" s="11" t="e">
        <f t="shared" si="236"/>
        <v>#N/A</v>
      </c>
      <c r="P1980" s="11" t="e">
        <f t="shared" si="237"/>
        <v>#N/A</v>
      </c>
      <c r="Q1980" s="11" t="e">
        <f t="shared" si="238"/>
        <v>#N/A</v>
      </c>
      <c r="R1980" s="11" t="e">
        <f t="shared" ca="1" si="239"/>
        <v>#N/A</v>
      </c>
    </row>
    <row r="1981" spans="12:18" ht="18.75" customHeight="1">
      <c r="L1981" s="3" t="e">
        <f t="shared" si="233"/>
        <v>#N/A</v>
      </c>
      <c r="M1981" s="3" t="e">
        <f t="shared" si="234"/>
        <v>#N/A</v>
      </c>
      <c r="N1981" s="11" t="e">
        <f t="shared" si="235"/>
        <v>#N/A</v>
      </c>
      <c r="O1981" s="11" t="e">
        <f t="shared" si="236"/>
        <v>#N/A</v>
      </c>
      <c r="P1981" s="11" t="e">
        <f t="shared" si="237"/>
        <v>#N/A</v>
      </c>
      <c r="Q1981" s="11" t="e">
        <f t="shared" si="238"/>
        <v>#N/A</v>
      </c>
      <c r="R1981" s="11" t="e">
        <f t="shared" ca="1" si="239"/>
        <v>#N/A</v>
      </c>
    </row>
    <row r="1982" spans="12:18" ht="18.75" customHeight="1">
      <c r="L1982" s="3" t="e">
        <f t="shared" si="233"/>
        <v>#N/A</v>
      </c>
      <c r="M1982" s="3" t="e">
        <f t="shared" si="234"/>
        <v>#N/A</v>
      </c>
      <c r="N1982" s="11" t="e">
        <f t="shared" si="235"/>
        <v>#N/A</v>
      </c>
      <c r="O1982" s="11" t="e">
        <f t="shared" si="236"/>
        <v>#N/A</v>
      </c>
      <c r="P1982" s="11" t="e">
        <f t="shared" si="237"/>
        <v>#N/A</v>
      </c>
      <c r="Q1982" s="11" t="e">
        <f t="shared" si="238"/>
        <v>#N/A</v>
      </c>
      <c r="R1982" s="11" t="e">
        <f t="shared" ca="1" si="239"/>
        <v>#N/A</v>
      </c>
    </row>
    <row r="1983" spans="12:18" ht="18.75" customHeight="1">
      <c r="L1983" s="3" t="e">
        <f t="shared" si="233"/>
        <v>#N/A</v>
      </c>
      <c r="M1983" s="3" t="e">
        <f t="shared" si="234"/>
        <v>#N/A</v>
      </c>
      <c r="N1983" s="11" t="e">
        <f t="shared" si="235"/>
        <v>#N/A</v>
      </c>
      <c r="O1983" s="11" t="e">
        <f t="shared" si="236"/>
        <v>#N/A</v>
      </c>
      <c r="P1983" s="11" t="e">
        <f t="shared" si="237"/>
        <v>#N/A</v>
      </c>
      <c r="Q1983" s="11" t="e">
        <f t="shared" si="238"/>
        <v>#N/A</v>
      </c>
      <c r="R1983" s="11" t="e">
        <f t="shared" ca="1" si="239"/>
        <v>#N/A</v>
      </c>
    </row>
    <row r="1984" spans="12:18" ht="18.75" customHeight="1">
      <c r="L1984" s="3" t="e">
        <f t="shared" si="233"/>
        <v>#N/A</v>
      </c>
      <c r="M1984" s="3" t="e">
        <f t="shared" si="234"/>
        <v>#N/A</v>
      </c>
      <c r="N1984" s="11" t="e">
        <f t="shared" si="235"/>
        <v>#N/A</v>
      </c>
      <c r="O1984" s="11" t="e">
        <f t="shared" si="236"/>
        <v>#N/A</v>
      </c>
      <c r="P1984" s="11" t="e">
        <f t="shared" si="237"/>
        <v>#N/A</v>
      </c>
      <c r="Q1984" s="11" t="e">
        <f t="shared" si="238"/>
        <v>#N/A</v>
      </c>
      <c r="R1984" s="11" t="e">
        <f t="shared" ca="1" si="239"/>
        <v>#N/A</v>
      </c>
    </row>
    <row r="1985" spans="12:18" ht="18.75" customHeight="1">
      <c r="L1985" s="3" t="e">
        <f t="shared" si="233"/>
        <v>#N/A</v>
      </c>
      <c r="M1985" s="3" t="e">
        <f t="shared" si="234"/>
        <v>#N/A</v>
      </c>
      <c r="N1985" s="11" t="e">
        <f t="shared" si="235"/>
        <v>#N/A</v>
      </c>
      <c r="O1985" s="11" t="e">
        <f t="shared" si="236"/>
        <v>#N/A</v>
      </c>
      <c r="P1985" s="11" t="e">
        <f t="shared" si="237"/>
        <v>#N/A</v>
      </c>
      <c r="Q1985" s="11" t="e">
        <f t="shared" si="238"/>
        <v>#N/A</v>
      </c>
      <c r="R1985" s="11" t="e">
        <f t="shared" ca="1" si="239"/>
        <v>#N/A</v>
      </c>
    </row>
    <row r="1986" spans="12:18" ht="18.75" customHeight="1">
      <c r="L1986" s="3" t="e">
        <f t="shared" si="233"/>
        <v>#N/A</v>
      </c>
      <c r="M1986" s="3" t="e">
        <f t="shared" si="234"/>
        <v>#N/A</v>
      </c>
      <c r="N1986" s="11" t="e">
        <f t="shared" si="235"/>
        <v>#N/A</v>
      </c>
      <c r="O1986" s="11" t="e">
        <f t="shared" si="236"/>
        <v>#N/A</v>
      </c>
      <c r="P1986" s="11" t="e">
        <f t="shared" si="237"/>
        <v>#N/A</v>
      </c>
      <c r="Q1986" s="11" t="e">
        <f t="shared" si="238"/>
        <v>#N/A</v>
      </c>
      <c r="R1986" s="11" t="e">
        <f t="shared" ca="1" si="239"/>
        <v>#N/A</v>
      </c>
    </row>
    <row r="1987" spans="12:18" ht="18.75" customHeight="1">
      <c r="L1987" s="3" t="e">
        <f t="shared" si="233"/>
        <v>#N/A</v>
      </c>
      <c r="M1987" s="3" t="e">
        <f t="shared" si="234"/>
        <v>#N/A</v>
      </c>
      <c r="N1987" s="11" t="e">
        <f t="shared" si="235"/>
        <v>#N/A</v>
      </c>
      <c r="O1987" s="11" t="e">
        <f t="shared" si="236"/>
        <v>#N/A</v>
      </c>
      <c r="P1987" s="11" t="e">
        <f t="shared" si="237"/>
        <v>#N/A</v>
      </c>
      <c r="Q1987" s="11" t="e">
        <f t="shared" si="238"/>
        <v>#N/A</v>
      </c>
      <c r="R1987" s="11" t="e">
        <f t="shared" ca="1" si="239"/>
        <v>#N/A</v>
      </c>
    </row>
    <row r="1988" spans="12:18" ht="18.75" customHeight="1">
      <c r="L1988" s="3" t="e">
        <f t="shared" si="233"/>
        <v>#N/A</v>
      </c>
      <c r="M1988" s="3" t="e">
        <f t="shared" si="234"/>
        <v>#N/A</v>
      </c>
      <c r="N1988" s="11" t="e">
        <f t="shared" si="235"/>
        <v>#N/A</v>
      </c>
      <c r="O1988" s="11" t="e">
        <f t="shared" si="236"/>
        <v>#N/A</v>
      </c>
      <c r="P1988" s="11" t="e">
        <f t="shared" si="237"/>
        <v>#N/A</v>
      </c>
      <c r="Q1988" s="11" t="e">
        <f t="shared" si="238"/>
        <v>#N/A</v>
      </c>
      <c r="R1988" s="11" t="e">
        <f t="shared" ca="1" si="239"/>
        <v>#N/A</v>
      </c>
    </row>
    <row r="1989" spans="12:18" ht="18.75" customHeight="1">
      <c r="L1989" s="3" t="e">
        <f t="shared" si="233"/>
        <v>#N/A</v>
      </c>
      <c r="M1989" s="3" t="e">
        <f t="shared" si="234"/>
        <v>#N/A</v>
      </c>
      <c r="N1989" s="11" t="e">
        <f t="shared" si="235"/>
        <v>#N/A</v>
      </c>
      <c r="O1989" s="11" t="e">
        <f t="shared" si="236"/>
        <v>#N/A</v>
      </c>
      <c r="P1989" s="11" t="e">
        <f t="shared" si="237"/>
        <v>#N/A</v>
      </c>
      <c r="Q1989" s="11" t="e">
        <f t="shared" si="238"/>
        <v>#N/A</v>
      </c>
      <c r="R1989" s="11" t="e">
        <f t="shared" ca="1" si="239"/>
        <v>#N/A</v>
      </c>
    </row>
    <row r="1990" spans="12:18" ht="18.75" customHeight="1">
      <c r="L1990" s="3" t="e">
        <f t="shared" si="233"/>
        <v>#N/A</v>
      </c>
      <c r="M1990" s="3" t="e">
        <f t="shared" si="234"/>
        <v>#N/A</v>
      </c>
      <c r="N1990" s="11" t="e">
        <f t="shared" si="235"/>
        <v>#N/A</v>
      </c>
      <c r="O1990" s="11" t="e">
        <f t="shared" si="236"/>
        <v>#N/A</v>
      </c>
      <c r="P1990" s="11" t="e">
        <f t="shared" si="237"/>
        <v>#N/A</v>
      </c>
      <c r="Q1990" s="11" t="e">
        <f t="shared" si="238"/>
        <v>#N/A</v>
      </c>
      <c r="R1990" s="11" t="e">
        <f t="shared" ca="1" si="239"/>
        <v>#N/A</v>
      </c>
    </row>
    <row r="1991" spans="12:18" ht="18.75" customHeight="1">
      <c r="L1991" s="3" t="e">
        <f t="shared" si="233"/>
        <v>#N/A</v>
      </c>
      <c r="M1991" s="3" t="e">
        <f t="shared" si="234"/>
        <v>#N/A</v>
      </c>
      <c r="N1991" s="11" t="e">
        <f t="shared" si="235"/>
        <v>#N/A</v>
      </c>
      <c r="O1991" s="11" t="e">
        <f t="shared" si="236"/>
        <v>#N/A</v>
      </c>
      <c r="P1991" s="11" t="e">
        <f t="shared" si="237"/>
        <v>#N/A</v>
      </c>
      <c r="Q1991" s="11" t="e">
        <f t="shared" si="238"/>
        <v>#N/A</v>
      </c>
      <c r="R1991" s="11" t="e">
        <f t="shared" ca="1" si="239"/>
        <v>#N/A</v>
      </c>
    </row>
    <row r="1992" spans="12:18" ht="18.75" customHeight="1">
      <c r="L1992" s="3" t="e">
        <f t="shared" si="233"/>
        <v>#N/A</v>
      </c>
      <c r="M1992" s="3" t="e">
        <f t="shared" si="234"/>
        <v>#N/A</v>
      </c>
      <c r="N1992" s="11" t="e">
        <f t="shared" si="235"/>
        <v>#N/A</v>
      </c>
      <c r="O1992" s="11" t="e">
        <f t="shared" si="236"/>
        <v>#N/A</v>
      </c>
      <c r="P1992" s="11" t="e">
        <f t="shared" si="237"/>
        <v>#N/A</v>
      </c>
      <c r="Q1992" s="11" t="e">
        <f t="shared" si="238"/>
        <v>#N/A</v>
      </c>
      <c r="R1992" s="11" t="e">
        <f t="shared" ca="1" si="239"/>
        <v>#N/A</v>
      </c>
    </row>
    <row r="1993" spans="12:18" ht="18.75" customHeight="1">
      <c r="L1993" s="3" t="e">
        <f t="shared" si="233"/>
        <v>#N/A</v>
      </c>
      <c r="M1993" s="3" t="e">
        <f t="shared" si="234"/>
        <v>#N/A</v>
      </c>
      <c r="N1993" s="11" t="e">
        <f t="shared" si="235"/>
        <v>#N/A</v>
      </c>
      <c r="O1993" s="11" t="e">
        <f t="shared" si="236"/>
        <v>#N/A</v>
      </c>
      <c r="P1993" s="11" t="e">
        <f t="shared" si="237"/>
        <v>#N/A</v>
      </c>
      <c r="Q1993" s="11" t="e">
        <f t="shared" si="238"/>
        <v>#N/A</v>
      </c>
      <c r="R1993" s="11" t="e">
        <f t="shared" ca="1" si="239"/>
        <v>#N/A</v>
      </c>
    </row>
    <row r="1994" spans="12:18" ht="18.75" customHeight="1">
      <c r="L1994" s="3" t="e">
        <f t="shared" si="233"/>
        <v>#N/A</v>
      </c>
      <c r="M1994" s="3" t="e">
        <f t="shared" si="234"/>
        <v>#N/A</v>
      </c>
      <c r="N1994" s="11" t="e">
        <f t="shared" si="235"/>
        <v>#N/A</v>
      </c>
      <c r="O1994" s="11" t="e">
        <f t="shared" si="236"/>
        <v>#N/A</v>
      </c>
      <c r="P1994" s="11" t="e">
        <f t="shared" si="237"/>
        <v>#N/A</v>
      </c>
      <c r="Q1994" s="11" t="e">
        <f t="shared" si="238"/>
        <v>#N/A</v>
      </c>
      <c r="R1994" s="11" t="e">
        <f t="shared" ca="1" si="239"/>
        <v>#N/A</v>
      </c>
    </row>
    <row r="1995" spans="12:18" ht="18.75" customHeight="1">
      <c r="L1995" s="3" t="e">
        <f t="shared" si="233"/>
        <v>#N/A</v>
      </c>
      <c r="M1995" s="3" t="e">
        <f t="shared" si="234"/>
        <v>#N/A</v>
      </c>
      <c r="N1995" s="11" t="e">
        <f t="shared" si="235"/>
        <v>#N/A</v>
      </c>
      <c r="O1995" s="11" t="e">
        <f t="shared" si="236"/>
        <v>#N/A</v>
      </c>
      <c r="P1995" s="11" t="e">
        <f t="shared" si="237"/>
        <v>#N/A</v>
      </c>
      <c r="Q1995" s="11" t="e">
        <f t="shared" si="238"/>
        <v>#N/A</v>
      </c>
      <c r="R1995" s="11" t="e">
        <f t="shared" ca="1" si="239"/>
        <v>#N/A</v>
      </c>
    </row>
    <row r="1996" spans="12:18" ht="18.75" customHeight="1">
      <c r="L1996" s="3" t="e">
        <f t="shared" si="233"/>
        <v>#N/A</v>
      </c>
      <c r="M1996" s="3" t="e">
        <f t="shared" si="234"/>
        <v>#N/A</v>
      </c>
      <c r="N1996" s="11" t="e">
        <f t="shared" si="235"/>
        <v>#N/A</v>
      </c>
      <c r="O1996" s="11" t="e">
        <f t="shared" si="236"/>
        <v>#N/A</v>
      </c>
      <c r="P1996" s="11" t="e">
        <f t="shared" si="237"/>
        <v>#N/A</v>
      </c>
      <c r="Q1996" s="11" t="e">
        <f t="shared" si="238"/>
        <v>#N/A</v>
      </c>
      <c r="R1996" s="11" t="e">
        <f t="shared" ca="1" si="239"/>
        <v>#N/A</v>
      </c>
    </row>
    <row r="1997" spans="12:18" ht="18.75" customHeight="1">
      <c r="L1997" s="3" t="e">
        <f t="shared" si="233"/>
        <v>#N/A</v>
      </c>
      <c r="M1997" s="3" t="e">
        <f t="shared" si="234"/>
        <v>#N/A</v>
      </c>
      <c r="N1997" s="11" t="e">
        <f t="shared" si="235"/>
        <v>#N/A</v>
      </c>
      <c r="O1997" s="11" t="e">
        <f t="shared" si="236"/>
        <v>#N/A</v>
      </c>
      <c r="P1997" s="11" t="e">
        <f t="shared" si="237"/>
        <v>#N/A</v>
      </c>
      <c r="Q1997" s="11" t="e">
        <f t="shared" si="238"/>
        <v>#N/A</v>
      </c>
      <c r="R1997" s="11" t="e">
        <f t="shared" ca="1" si="239"/>
        <v>#N/A</v>
      </c>
    </row>
    <row r="1998" spans="12:18" ht="18.75" customHeight="1">
      <c r="L1998" s="3" t="e">
        <f t="shared" si="233"/>
        <v>#N/A</v>
      </c>
      <c r="M1998" s="3" t="e">
        <f t="shared" si="234"/>
        <v>#N/A</v>
      </c>
      <c r="N1998" s="11" t="e">
        <f t="shared" si="235"/>
        <v>#N/A</v>
      </c>
      <c r="O1998" s="11" t="e">
        <f t="shared" si="236"/>
        <v>#N/A</v>
      </c>
      <c r="P1998" s="11" t="e">
        <f t="shared" si="237"/>
        <v>#N/A</v>
      </c>
      <c r="Q1998" s="11" t="e">
        <f t="shared" si="238"/>
        <v>#N/A</v>
      </c>
      <c r="R1998" s="11" t="e">
        <f t="shared" ca="1" si="239"/>
        <v>#N/A</v>
      </c>
    </row>
    <row r="1999" spans="12:18" ht="18.75" customHeight="1">
      <c r="L1999" s="3" t="e">
        <f t="shared" si="233"/>
        <v>#N/A</v>
      </c>
      <c r="M1999" s="3" t="e">
        <f t="shared" si="234"/>
        <v>#N/A</v>
      </c>
      <c r="N1999" s="11" t="e">
        <f t="shared" si="235"/>
        <v>#N/A</v>
      </c>
      <c r="O1999" s="11" t="e">
        <f t="shared" si="236"/>
        <v>#N/A</v>
      </c>
      <c r="P1999" s="11" t="e">
        <f t="shared" si="237"/>
        <v>#N/A</v>
      </c>
      <c r="Q1999" s="11" t="e">
        <f t="shared" si="238"/>
        <v>#N/A</v>
      </c>
      <c r="R1999" s="11" t="e">
        <f t="shared" ca="1" si="239"/>
        <v>#N/A</v>
      </c>
    </row>
    <row r="2000" spans="12:18" ht="18.75" customHeight="1">
      <c r="L2000" s="3" t="e">
        <f t="shared" si="233"/>
        <v>#N/A</v>
      </c>
      <c r="M2000" s="3" t="e">
        <f t="shared" si="234"/>
        <v>#N/A</v>
      </c>
      <c r="N2000" s="11" t="e">
        <f t="shared" si="235"/>
        <v>#N/A</v>
      </c>
      <c r="O2000" s="11" t="e">
        <f t="shared" si="236"/>
        <v>#N/A</v>
      </c>
      <c r="P2000" s="11" t="e">
        <f t="shared" si="237"/>
        <v>#N/A</v>
      </c>
      <c r="Q2000" s="11" t="e">
        <f t="shared" si="238"/>
        <v>#N/A</v>
      </c>
      <c r="R2000" s="11" t="e">
        <f t="shared" ca="1" si="239"/>
        <v>#N/A</v>
      </c>
    </row>
    <row r="2001" spans="12:18" ht="18.75" customHeight="1">
      <c r="L2001" s="3" t="e">
        <f t="shared" si="233"/>
        <v>#N/A</v>
      </c>
      <c r="M2001" s="3" t="e">
        <f t="shared" si="234"/>
        <v>#N/A</v>
      </c>
      <c r="N2001" s="11" t="e">
        <f t="shared" si="235"/>
        <v>#N/A</v>
      </c>
      <c r="O2001" s="11" t="e">
        <f t="shared" si="236"/>
        <v>#N/A</v>
      </c>
      <c r="P2001" s="11" t="e">
        <f t="shared" si="237"/>
        <v>#N/A</v>
      </c>
      <c r="Q2001" s="11" t="e">
        <f t="shared" si="238"/>
        <v>#N/A</v>
      </c>
      <c r="R2001" s="11" t="e">
        <f t="shared" ca="1" si="239"/>
        <v>#N/A</v>
      </c>
    </row>
    <row r="2002" spans="12:18" ht="18.75" customHeight="1">
      <c r="L2002" s="3" t="e">
        <f t="shared" si="233"/>
        <v>#N/A</v>
      </c>
      <c r="M2002" s="3" t="e">
        <f t="shared" si="234"/>
        <v>#N/A</v>
      </c>
      <c r="N2002" s="11" t="e">
        <f t="shared" si="235"/>
        <v>#N/A</v>
      </c>
      <c r="O2002" s="11" t="e">
        <f t="shared" si="236"/>
        <v>#N/A</v>
      </c>
      <c r="P2002" s="11" t="e">
        <f t="shared" si="237"/>
        <v>#N/A</v>
      </c>
      <c r="Q2002" s="11" t="e">
        <f t="shared" si="238"/>
        <v>#N/A</v>
      </c>
      <c r="R2002" s="11" t="e">
        <f t="shared" ca="1" si="239"/>
        <v>#N/A</v>
      </c>
    </row>
    <row r="2003" spans="12:18" ht="18.75" customHeight="1">
      <c r="L2003" s="3" t="e">
        <f t="shared" si="233"/>
        <v>#N/A</v>
      </c>
      <c r="M2003" s="3" t="e">
        <f t="shared" si="234"/>
        <v>#N/A</v>
      </c>
      <c r="N2003" s="11" t="e">
        <f t="shared" si="235"/>
        <v>#N/A</v>
      </c>
      <c r="O2003" s="11" t="e">
        <f t="shared" si="236"/>
        <v>#N/A</v>
      </c>
      <c r="P2003" s="11" t="e">
        <f t="shared" si="237"/>
        <v>#N/A</v>
      </c>
      <c r="Q2003" s="11" t="e">
        <f t="shared" si="238"/>
        <v>#N/A</v>
      </c>
      <c r="R2003" s="11" t="e">
        <f t="shared" ca="1" si="239"/>
        <v>#N/A</v>
      </c>
    </row>
    <row r="2004" spans="12:18" ht="18.75" customHeight="1">
      <c r="L2004" s="3" t="e">
        <f t="shared" si="233"/>
        <v>#N/A</v>
      </c>
      <c r="M2004" s="3" t="e">
        <f t="shared" si="234"/>
        <v>#N/A</v>
      </c>
      <c r="N2004" s="11" t="e">
        <f t="shared" si="235"/>
        <v>#N/A</v>
      </c>
      <c r="O2004" s="11" t="e">
        <f t="shared" si="236"/>
        <v>#N/A</v>
      </c>
      <c r="P2004" s="11" t="e">
        <f t="shared" si="237"/>
        <v>#N/A</v>
      </c>
      <c r="Q2004" s="11" t="e">
        <f t="shared" si="238"/>
        <v>#N/A</v>
      </c>
      <c r="R2004" s="11" t="e">
        <f t="shared" ca="1" si="239"/>
        <v>#N/A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1F3BD-6B66-48A9-97B8-358057E2D6A8}">
  <dimension ref="B2:R104"/>
  <sheetViews>
    <sheetView zoomScale="112" zoomScaleNormal="112" workbookViewId="0">
      <selection activeCell="N12" sqref="N12"/>
    </sheetView>
  </sheetViews>
  <sheetFormatPr defaultRowHeight="14.25"/>
  <cols>
    <col min="1" max="1" width="2.25" customWidth="1"/>
    <col min="2" max="2" width="7.75" bestFit="1" customWidth="1"/>
    <col min="3" max="3" width="8.125" bestFit="1" customWidth="1"/>
    <col min="4" max="4" width="7.125" bestFit="1" customWidth="1"/>
    <col min="5" max="5" width="0.875" customWidth="1"/>
    <col min="6" max="6" width="7.375" bestFit="1" customWidth="1"/>
    <col min="9" max="9" width="8.375" customWidth="1"/>
    <col min="10" max="10" width="0.75" customWidth="1"/>
    <col min="11" max="11" width="11.75" bestFit="1" customWidth="1"/>
    <col min="12" max="12" width="10.5" customWidth="1"/>
    <col min="13" max="13" width="10.25" bestFit="1" customWidth="1"/>
    <col min="15" max="15" width="2" customWidth="1"/>
    <col min="16" max="16" width="12.125" customWidth="1"/>
    <col min="18" max="18" width="9.375" customWidth="1"/>
  </cols>
  <sheetData>
    <row r="2" spans="2:18" ht="17.25">
      <c r="B2" s="36"/>
      <c r="C2" s="36" t="s">
        <v>67</v>
      </c>
      <c r="D2" s="36" t="s">
        <v>70</v>
      </c>
      <c r="E2" s="52"/>
      <c r="F2" s="36" t="s">
        <v>79</v>
      </c>
      <c r="G2" s="43" t="s">
        <v>68</v>
      </c>
      <c r="H2" s="36" t="s">
        <v>79</v>
      </c>
      <c r="I2" s="36" t="s">
        <v>75</v>
      </c>
      <c r="J2" s="52"/>
      <c r="K2" s="36" t="s">
        <v>98</v>
      </c>
      <c r="L2" s="36" t="s">
        <v>99</v>
      </c>
      <c r="M2" s="36" t="s">
        <v>83</v>
      </c>
      <c r="P2" s="39" t="s">
        <v>94</v>
      </c>
      <c r="Q2" s="8"/>
      <c r="R2" s="5"/>
    </row>
    <row r="3" spans="2:18" ht="18">
      <c r="B3" s="37" t="s">
        <v>69</v>
      </c>
      <c r="C3" s="37" t="s">
        <v>68</v>
      </c>
      <c r="D3" s="37" t="s">
        <v>71</v>
      </c>
      <c r="E3" s="52"/>
      <c r="F3" s="37" t="s">
        <v>68</v>
      </c>
      <c r="G3" s="44" t="s">
        <v>76</v>
      </c>
      <c r="H3" s="37" t="s">
        <v>71</v>
      </c>
      <c r="I3" s="37" t="s">
        <v>76</v>
      </c>
      <c r="J3" s="52"/>
      <c r="K3" s="37" t="s">
        <v>85</v>
      </c>
      <c r="L3" s="37" t="s">
        <v>97</v>
      </c>
      <c r="M3" s="37" t="s">
        <v>85</v>
      </c>
      <c r="P3" s="42" t="s">
        <v>96</v>
      </c>
      <c r="Q3" s="56"/>
      <c r="R3" s="56"/>
    </row>
    <row r="4" spans="2:18">
      <c r="B4" s="54">
        <v>0</v>
      </c>
      <c r="C4" s="59">
        <v>272</v>
      </c>
      <c r="D4" s="3">
        <f>SUM(C$4:C4)</f>
        <v>272</v>
      </c>
      <c r="F4" s="35">
        <f t="shared" ref="F4:F35" si="0">R$6*EXP(R$7*B4)</f>
        <v>241.86493515261049</v>
      </c>
      <c r="G4" s="48">
        <f>(F4-C4)^2</f>
        <v>908.12213335637125</v>
      </c>
      <c r="H4" s="35">
        <f t="shared" ref="H4:H35" si="1">R$11*(1-EXP(R$12*B4))+R$13</f>
        <v>264.14273720695149</v>
      </c>
      <c r="I4" s="35">
        <f>(H4-D4)^2</f>
        <v>61.736578599024405</v>
      </c>
      <c r="J4" s="64"/>
      <c r="K4" s="75">
        <f t="shared" ref="K4:K35" si="2">R$17*EXP(R$12*B4)</f>
        <v>5716.6964647986697</v>
      </c>
      <c r="L4" s="75">
        <f>K5</f>
        <v>5477.773165008266</v>
      </c>
      <c r="M4" s="6">
        <f t="shared" ref="M4:M67" si="3">LN(L4)</f>
        <v>8.6084539406064664</v>
      </c>
      <c r="N4" s="10"/>
    </row>
    <row r="5" spans="2:18" ht="15">
      <c r="B5" s="33">
        <v>0.5</v>
      </c>
      <c r="C5" s="2">
        <v>226</v>
      </c>
      <c r="D5" s="3">
        <f>SUM(C$4:C5)</f>
        <v>498</v>
      </c>
      <c r="F5" s="35">
        <f t="shared" si="0"/>
        <v>231.59569371555804</v>
      </c>
      <c r="G5" s="48">
        <f t="shared" ref="G5:G68" si="4">(F5-C5)^2</f>
        <v>31.311788158335766</v>
      </c>
      <c r="H5" s="35">
        <f t="shared" si="1"/>
        <v>492.02646986662484</v>
      </c>
      <c r="I5" s="35">
        <f t="shared" ref="I5:I68" si="5">(H5-D5)^2</f>
        <v>35.683062254341102</v>
      </c>
      <c r="J5" s="64"/>
      <c r="K5" s="75">
        <f t="shared" si="2"/>
        <v>5477.773165008266</v>
      </c>
      <c r="L5" s="75">
        <f t="shared" ref="L5:L35" si="6">L6+C6</f>
        <v>5218.6964647986697</v>
      </c>
      <c r="M5" s="6">
        <f t="shared" si="3"/>
        <v>8.5600029303043783</v>
      </c>
      <c r="N5" s="10"/>
      <c r="Q5" s="39" t="s">
        <v>86</v>
      </c>
      <c r="R5" s="38"/>
    </row>
    <row r="6" spans="2:18" ht="16.5">
      <c r="B6" s="33">
        <v>1</v>
      </c>
      <c r="C6" s="2">
        <v>188</v>
      </c>
      <c r="D6" s="3">
        <f>SUM(C$4:C6)</f>
        <v>686</v>
      </c>
      <c r="F6" s="35">
        <f t="shared" si="0"/>
        <v>221.76246967650479</v>
      </c>
      <c r="G6" s="48">
        <f t="shared" si="4"/>
        <v>1139.9043586569057</v>
      </c>
      <c r="H6" s="35">
        <f t="shared" si="1"/>
        <v>710.38604225106519</v>
      </c>
      <c r="I6" s="35">
        <f t="shared" si="5"/>
        <v>594.67905667073671</v>
      </c>
      <c r="J6" s="64"/>
      <c r="K6" s="75">
        <f t="shared" si="2"/>
        <v>5248.8354125587502</v>
      </c>
      <c r="L6" s="75">
        <f t="shared" si="6"/>
        <v>5030.6964647986697</v>
      </c>
      <c r="M6" s="6">
        <f t="shared" si="3"/>
        <v>8.5233137156953962</v>
      </c>
      <c r="N6" s="10"/>
      <c r="Q6" s="45" t="s">
        <v>88</v>
      </c>
      <c r="R6" s="34">
        <v>241.86493515261049</v>
      </c>
    </row>
    <row r="7" spans="2:18">
      <c r="B7" s="33">
        <v>1.5</v>
      </c>
      <c r="C7" s="2">
        <v>211</v>
      </c>
      <c r="D7" s="3">
        <f>SUM(C$4:C7)</f>
        <v>897</v>
      </c>
      <c r="F7" s="35">
        <f t="shared" si="0"/>
        <v>212.3467503563474</v>
      </c>
      <c r="G7" s="48">
        <f t="shared" si="4"/>
        <v>1.813736522321848</v>
      </c>
      <c r="H7" s="35">
        <f t="shared" si="1"/>
        <v>919.61950659458239</v>
      </c>
      <c r="I7" s="35">
        <f t="shared" si="5"/>
        <v>511.64207858235625</v>
      </c>
      <c r="J7" s="64"/>
      <c r="K7" s="75">
        <f t="shared" si="2"/>
        <v>5029.4658720299913</v>
      </c>
      <c r="L7" s="75">
        <f t="shared" si="6"/>
        <v>4819.6964647986697</v>
      </c>
      <c r="M7" s="6">
        <f t="shared" si="3"/>
        <v>8.4804662309535335</v>
      </c>
      <c r="N7" s="10"/>
      <c r="Q7" s="45" t="s">
        <v>73</v>
      </c>
      <c r="R7" s="47">
        <v>-8.6772598497948258E-2</v>
      </c>
    </row>
    <row r="8" spans="2:18" ht="17.25">
      <c r="B8" s="33">
        <v>2</v>
      </c>
      <c r="C8" s="2">
        <v>235</v>
      </c>
      <c r="D8" s="3">
        <f>SUM(C$4:C8)</f>
        <v>1132</v>
      </c>
      <c r="F8" s="35">
        <f t="shared" si="0"/>
        <v>203.33080909802936</v>
      </c>
      <c r="G8" s="48">
        <f t="shared" si="4"/>
        <v>1002.9376523854597</v>
      </c>
      <c r="H8" s="35">
        <f t="shared" si="1"/>
        <v>1120.1082789581505</v>
      </c>
      <c r="I8" s="35">
        <f t="shared" si="5"/>
        <v>141.41302933716497</v>
      </c>
      <c r="J8" s="64"/>
      <c r="K8" s="75">
        <f t="shared" si="2"/>
        <v>4819.2646500956116</v>
      </c>
      <c r="L8" s="75">
        <f t="shared" si="6"/>
        <v>4584.6964647986697</v>
      </c>
      <c r="M8" s="6">
        <f t="shared" si="3"/>
        <v>8.4304791807103996</v>
      </c>
      <c r="N8" s="10"/>
      <c r="Q8" s="46" t="s">
        <v>80</v>
      </c>
      <c r="R8" s="67">
        <f>SUM(G4:G104)</f>
        <v>33424.920349493506</v>
      </c>
    </row>
    <row r="9" spans="2:18">
      <c r="B9" s="33">
        <v>2.5</v>
      </c>
      <c r="C9" s="2">
        <v>182</v>
      </c>
      <c r="D9" s="3">
        <f>SUM(C$4:C9)</f>
        <v>1314</v>
      </c>
      <c r="F9" s="35">
        <f t="shared" si="0"/>
        <v>194.69767189316181</v>
      </c>
      <c r="G9" s="48">
        <f t="shared" si="4"/>
        <v>161.23087150639145</v>
      </c>
      <c r="H9" s="35">
        <f t="shared" si="1"/>
        <v>1312.2178345207235</v>
      </c>
      <c r="I9" s="35">
        <f t="shared" si="5"/>
        <v>3.176113795524838</v>
      </c>
      <c r="J9" s="64"/>
      <c r="K9" s="75">
        <f t="shared" si="2"/>
        <v>4617.8485665490734</v>
      </c>
      <c r="L9" s="75">
        <f t="shared" si="6"/>
        <v>4402.6964647986697</v>
      </c>
      <c r="M9" s="6">
        <f t="shared" si="3"/>
        <v>8.3899724651097376</v>
      </c>
      <c r="N9" s="10"/>
    </row>
    <row r="10" spans="2:18" ht="15">
      <c r="B10" s="33">
        <v>3</v>
      </c>
      <c r="C10" s="2">
        <v>148</v>
      </c>
      <c r="D10" s="3">
        <f>SUM(C$4:C10)</f>
        <v>1462</v>
      </c>
      <c r="F10" s="35">
        <f t="shared" si="0"/>
        <v>186.43108542563056</v>
      </c>
      <c r="G10" s="48">
        <f t="shared" si="4"/>
        <v>1476.9483269921134</v>
      </c>
      <c r="H10" s="35">
        <f t="shared" si="1"/>
        <v>1496.2983738115893</v>
      </c>
      <c r="I10" s="35">
        <f t="shared" si="5"/>
        <v>1176.3784461195128</v>
      </c>
      <c r="J10" s="64"/>
      <c r="K10" s="75">
        <f t="shared" si="2"/>
        <v>4424.8504557964598</v>
      </c>
      <c r="L10" s="75">
        <f t="shared" si="6"/>
        <v>4254.6964647986697</v>
      </c>
      <c r="M10" s="6">
        <f t="shared" si="3"/>
        <v>8.3557787023404106</v>
      </c>
      <c r="N10" s="10"/>
      <c r="Q10" s="39" t="s">
        <v>87</v>
      </c>
      <c r="R10" s="38"/>
    </row>
    <row r="11" spans="2:18">
      <c r="B11" s="33">
        <v>3.5</v>
      </c>
      <c r="C11" s="2">
        <v>244</v>
      </c>
      <c r="D11" s="3">
        <f>SUM(C$4:C11)</f>
        <v>1706</v>
      </c>
      <c r="F11" s="35">
        <f t="shared" si="0"/>
        <v>178.5154864720264</v>
      </c>
      <c r="G11" s="48">
        <f t="shared" si="4"/>
        <v>4288.221511995358</v>
      </c>
      <c r="H11" s="35">
        <f t="shared" si="1"/>
        <v>1672.6854610982441</v>
      </c>
      <c r="I11" s="35">
        <f t="shared" si="5"/>
        <v>1109.8585022366069</v>
      </c>
      <c r="J11" s="64"/>
      <c r="K11" s="75">
        <f t="shared" si="2"/>
        <v>4239.9184975426297</v>
      </c>
      <c r="L11" s="75">
        <f t="shared" si="6"/>
        <v>4010.6964647986697</v>
      </c>
      <c r="M11" s="6">
        <f t="shared" si="3"/>
        <v>8.2967201872143246</v>
      </c>
      <c r="N11" s="10"/>
      <c r="Q11" s="45" t="s">
        <v>72</v>
      </c>
      <c r="R11" s="71">
        <v>5452.5537275917186</v>
      </c>
    </row>
    <row r="12" spans="2:18">
      <c r="B12" s="33">
        <v>4</v>
      </c>
      <c r="C12" s="2">
        <v>155</v>
      </c>
      <c r="D12" s="3">
        <f>SUM(C$4:C12)</f>
        <v>1861</v>
      </c>
      <c r="F12" s="35">
        <f t="shared" si="0"/>
        <v>170.93597260128942</v>
      </c>
      <c r="G12" s="48">
        <f t="shared" si="4"/>
        <v>253.95522274904712</v>
      </c>
      <c r="H12" s="35">
        <f t="shared" si="1"/>
        <v>1841.7006360935179</v>
      </c>
      <c r="I12" s="35">
        <f t="shared" si="5"/>
        <v>372.46544719482347</v>
      </c>
      <c r="J12" s="64"/>
      <c r="K12" s="75">
        <f t="shared" si="2"/>
        <v>4062.7155754506425</v>
      </c>
      <c r="L12" s="75">
        <f t="shared" si="6"/>
        <v>3855.6964647986697</v>
      </c>
      <c r="M12" s="6">
        <f t="shared" si="3"/>
        <v>8.2573069349968407</v>
      </c>
      <c r="N12" s="10"/>
      <c r="Q12" s="45" t="s">
        <v>73</v>
      </c>
      <c r="R12" s="47">
        <v>-8.538487161429853E-2</v>
      </c>
    </row>
    <row r="13" spans="2:18" ht="16.5">
      <c r="B13" s="33">
        <v>4.5</v>
      </c>
      <c r="C13" s="2">
        <v>170</v>
      </c>
      <c r="D13" s="3">
        <f>SUM(C$4:C13)</f>
        <v>2031</v>
      </c>
      <c r="F13" s="35">
        <f t="shared" si="0"/>
        <v>163.67827411840508</v>
      </c>
      <c r="G13" s="48">
        <f t="shared" si="4"/>
        <v>39.964218122027006</v>
      </c>
      <c r="H13" s="35">
        <f t="shared" si="1"/>
        <v>2003.6520000970452</v>
      </c>
      <c r="I13" s="35">
        <f t="shared" si="5"/>
        <v>747.91309869201712</v>
      </c>
      <c r="J13" s="64"/>
      <c r="K13" s="75">
        <f t="shared" si="2"/>
        <v>3892.9186626053279</v>
      </c>
      <c r="L13" s="75">
        <f t="shared" si="6"/>
        <v>3685.6964647986697</v>
      </c>
      <c r="M13" s="6">
        <f t="shared" si="3"/>
        <v>8.2122147867105628</v>
      </c>
      <c r="N13" s="10"/>
      <c r="P13" s="51"/>
      <c r="Q13" s="45" t="s">
        <v>88</v>
      </c>
      <c r="R13" s="6">
        <v>264.14273720695149</v>
      </c>
    </row>
    <row r="14" spans="2:18" ht="17.25">
      <c r="B14" s="33">
        <v>5</v>
      </c>
      <c r="C14" s="2">
        <v>133</v>
      </c>
      <c r="D14" s="3">
        <f>SUM(C$4:C14)</f>
        <v>2164</v>
      </c>
      <c r="F14" s="35">
        <f t="shared" si="0"/>
        <v>156.72872719933071</v>
      </c>
      <c r="G14" s="48">
        <f t="shared" si="4"/>
        <v>563.0524945002569</v>
      </c>
      <c r="H14" s="35">
        <f t="shared" si="1"/>
        <v>2158.8347776395726</v>
      </c>
      <c r="I14" s="35">
        <f t="shared" si="5"/>
        <v>26.67952203265898</v>
      </c>
      <c r="J14" s="64"/>
      <c r="K14" s="75">
        <f t="shared" si="2"/>
        <v>3730.2182326607644</v>
      </c>
      <c r="L14" s="75">
        <f t="shared" si="6"/>
        <v>3552.6964647986697</v>
      </c>
      <c r="M14" s="6">
        <f t="shared" si="3"/>
        <v>8.1754621616929448</v>
      </c>
      <c r="N14" s="10"/>
      <c r="Q14" s="46" t="s">
        <v>80</v>
      </c>
      <c r="R14" s="67">
        <f>SUM(I4:I104)</f>
        <v>65663.580754564697</v>
      </c>
    </row>
    <row r="15" spans="2:18">
      <c r="B15" s="33">
        <v>5.5</v>
      </c>
      <c r="C15" s="2">
        <v>126</v>
      </c>
      <c r="D15" s="3">
        <f>SUM(C$4:C15)</f>
        <v>2290</v>
      </c>
      <c r="F15" s="35">
        <f t="shared" si="0"/>
        <v>150.07424816657502</v>
      </c>
      <c r="G15" s="48">
        <f t="shared" si="4"/>
        <v>579.56942478584062</v>
      </c>
      <c r="H15" s="35">
        <f t="shared" si="1"/>
        <v>2307.5318546539361</v>
      </c>
      <c r="I15" s="35">
        <f t="shared" si="5"/>
        <v>307.36592760674017</v>
      </c>
      <c r="J15" s="64"/>
      <c r="K15" s="75">
        <f t="shared" si="2"/>
        <v>3574.3176955982235</v>
      </c>
      <c r="L15" s="75">
        <f t="shared" si="6"/>
        <v>3426.6964647986697</v>
      </c>
      <c r="M15" s="6">
        <f t="shared" si="3"/>
        <v>8.1393519462561557</v>
      </c>
      <c r="N15" s="10"/>
    </row>
    <row r="16" spans="2:18" ht="15">
      <c r="B16" s="33">
        <v>6</v>
      </c>
      <c r="C16" s="2">
        <v>130</v>
      </c>
      <c r="D16" s="3">
        <f>SUM(C$4:C16)</f>
        <v>2420</v>
      </c>
      <c r="F16" s="35">
        <f t="shared" si="0"/>
        <v>143.70230885700022</v>
      </c>
      <c r="G16" s="48">
        <f t="shared" si="4"/>
        <v>187.75326801262665</v>
      </c>
      <c r="H16" s="35">
        <f t="shared" si="1"/>
        <v>2450.0142941537442</v>
      </c>
      <c r="I16" s="35">
        <f t="shared" si="5"/>
        <v>900.85785354748509</v>
      </c>
      <c r="J16" s="64"/>
      <c r="K16" s="75">
        <f t="shared" si="2"/>
        <v>3424.9328570660218</v>
      </c>
      <c r="L16" s="75">
        <f t="shared" si="6"/>
        <v>3296.6964647986697</v>
      </c>
      <c r="M16" s="6">
        <f t="shared" si="3"/>
        <v>8.1006761747749376</v>
      </c>
      <c r="N16" s="10"/>
      <c r="P16" s="4"/>
      <c r="Q16" s="63" t="s">
        <v>93</v>
      </c>
      <c r="R16" s="40">
        <f>D104</f>
        <v>5662</v>
      </c>
    </row>
    <row r="17" spans="2:18" ht="16.5">
      <c r="B17" s="33">
        <v>6.5</v>
      </c>
      <c r="C17" s="2">
        <v>159</v>
      </c>
      <c r="D17" s="3">
        <f>SUM(C$4:C17)</f>
        <v>2579</v>
      </c>
      <c r="F17" s="35">
        <f t="shared" si="0"/>
        <v>137.60091303547165</v>
      </c>
      <c r="G17" s="48">
        <f t="shared" si="4"/>
        <v>457.92092291544719</v>
      </c>
      <c r="H17" s="35">
        <f t="shared" si="1"/>
        <v>2586.5418303598235</v>
      </c>
      <c r="I17" s="35">
        <f t="shared" si="5"/>
        <v>56.879205176355569</v>
      </c>
      <c r="J17" s="64"/>
      <c r="K17" s="75">
        <f t="shared" si="2"/>
        <v>3281.7914003156834</v>
      </c>
      <c r="L17" s="75">
        <f t="shared" si="6"/>
        <v>3137.6964647986697</v>
      </c>
      <c r="M17" s="6">
        <f t="shared" si="3"/>
        <v>8.051244199742122</v>
      </c>
      <c r="N17" s="10"/>
      <c r="P17" s="62" t="s">
        <v>91</v>
      </c>
      <c r="Q17" s="61" t="s">
        <v>89</v>
      </c>
      <c r="R17" s="72">
        <f>R11+R13</f>
        <v>5716.6964647986697</v>
      </c>
    </row>
    <row r="18" spans="2:18" ht="15">
      <c r="B18" s="33">
        <v>7</v>
      </c>
      <c r="C18" s="2">
        <v>113</v>
      </c>
      <c r="D18" s="3">
        <f>SUM(C$4:C18)</f>
        <v>2692</v>
      </c>
      <c r="F18" s="35">
        <f t="shared" si="0"/>
        <v>131.75857380995097</v>
      </c>
      <c r="G18" s="48">
        <f t="shared" si="4"/>
        <v>351.88409138337857</v>
      </c>
      <c r="H18" s="35">
        <f t="shared" si="1"/>
        <v>2717.3633421751611</v>
      </c>
      <c r="I18" s="35">
        <f t="shared" si="5"/>
        <v>643.29912629430328</v>
      </c>
      <c r="J18" s="64"/>
      <c r="K18" s="75">
        <f t="shared" si="2"/>
        <v>3144.6323897900461</v>
      </c>
      <c r="L18" s="75">
        <f t="shared" si="6"/>
        <v>3024.6964647986697</v>
      </c>
      <c r="M18" s="6">
        <f t="shared" si="3"/>
        <v>8.0145660232150089</v>
      </c>
      <c r="N18" s="10"/>
      <c r="P18" s="4"/>
      <c r="Q18" s="63" t="s">
        <v>92</v>
      </c>
      <c r="R18" s="35">
        <f>R17-R16</f>
        <v>54.696464798669695</v>
      </c>
    </row>
    <row r="19" spans="2:18">
      <c r="B19" s="33">
        <v>7.5</v>
      </c>
      <c r="C19" s="2">
        <v>98</v>
      </c>
      <c r="D19" s="3">
        <f>SUM(C$4:C19)</f>
        <v>2790</v>
      </c>
      <c r="F19" s="35">
        <f t="shared" si="0"/>
        <v>126.16429200551191</v>
      </c>
      <c r="G19" s="48">
        <f t="shared" si="4"/>
        <v>793.22734417174217</v>
      </c>
      <c r="H19" s="35">
        <f t="shared" si="1"/>
        <v>2842.7173068714665</v>
      </c>
      <c r="I19" s="35">
        <f t="shared" si="5"/>
        <v>2779.114443780365</v>
      </c>
      <c r="J19" s="64"/>
      <c r="K19" s="75">
        <f t="shared" si="2"/>
        <v>3013.2057954583697</v>
      </c>
      <c r="L19" s="75">
        <f t="shared" si="6"/>
        <v>2926.6964647986697</v>
      </c>
      <c r="M19" s="6">
        <f t="shared" si="3"/>
        <v>7.9816295795032994</v>
      </c>
      <c r="N19" s="10"/>
    </row>
    <row r="20" spans="2:18" ht="15">
      <c r="B20" s="33">
        <v>8</v>
      </c>
      <c r="C20" s="2">
        <v>143</v>
      </c>
      <c r="D20" s="3">
        <f>SUM(C$4:C20)</f>
        <v>2933</v>
      </c>
      <c r="F20" s="35">
        <f t="shared" si="0"/>
        <v>120.80753545656493</v>
      </c>
      <c r="G20" s="48">
        <f t="shared" si="4"/>
        <v>492.50548251162252</v>
      </c>
      <c r="H20" s="35">
        <f t="shared" si="1"/>
        <v>2962.8322348143815</v>
      </c>
      <c r="I20" s="35">
        <f t="shared" si="5"/>
        <v>889.96223402039777</v>
      </c>
      <c r="J20" s="64"/>
      <c r="K20" s="75">
        <f t="shared" si="2"/>
        <v>2887.2720370313632</v>
      </c>
      <c r="L20" s="75">
        <f t="shared" si="6"/>
        <v>2783.6964647986697</v>
      </c>
      <c r="M20" s="6">
        <f t="shared" si="3"/>
        <v>7.9315349870615233</v>
      </c>
      <c r="N20" s="10"/>
      <c r="P20" s="60"/>
      <c r="Q20" s="41" t="s">
        <v>90</v>
      </c>
      <c r="R20" s="43"/>
    </row>
    <row r="21" spans="2:18" ht="15" thickBot="1">
      <c r="B21" s="33">
        <v>8.5</v>
      </c>
      <c r="C21" s="2">
        <v>121</v>
      </c>
      <c r="D21" s="3">
        <f>SUM(C$4:C21)</f>
        <v>3054</v>
      </c>
      <c r="F21" s="35">
        <f t="shared" si="0"/>
        <v>115.6782191783043</v>
      </c>
      <c r="G21" s="48">
        <f t="shared" si="4"/>
        <v>28.321351114168124</v>
      </c>
      <c r="H21" s="35">
        <f t="shared" si="1"/>
        <v>3077.9270860198112</v>
      </c>
      <c r="I21" s="35">
        <f t="shared" si="5"/>
        <v>572.50544539944519</v>
      </c>
      <c r="J21" s="64"/>
      <c r="K21" s="75">
        <f t="shared" si="2"/>
        <v>2766.6015472252561</v>
      </c>
      <c r="L21" s="75">
        <f t="shared" si="6"/>
        <v>2662.6964647986697</v>
      </c>
      <c r="M21" s="6">
        <f t="shared" si="3"/>
        <v>7.8870945968911066</v>
      </c>
      <c r="N21" s="10"/>
      <c r="Q21" s="68" t="s">
        <v>2</v>
      </c>
      <c r="R21" s="68" t="s">
        <v>3</v>
      </c>
    </row>
    <row r="22" spans="2:18">
      <c r="B22" s="33">
        <v>9</v>
      </c>
      <c r="C22" s="2">
        <v>151</v>
      </c>
      <c r="D22" s="3">
        <f>SUM(C$4:C22)</f>
        <v>3205</v>
      </c>
      <c r="F22" s="35">
        <f t="shared" si="0"/>
        <v>110.76668638004759</v>
      </c>
      <c r="G22" s="48">
        <f t="shared" si="4"/>
        <v>1618.7195248414482</v>
      </c>
      <c r="H22" s="35">
        <f t="shared" si="1"/>
        <v>3188.2116693007115</v>
      </c>
      <c r="I22" s="35">
        <f t="shared" si="5"/>
        <v>281.84804766867296</v>
      </c>
      <c r="J22" s="64"/>
      <c r="K22" s="75">
        <f t="shared" si="2"/>
        <v>2650.9743532788002</v>
      </c>
      <c r="L22" s="75">
        <f t="shared" si="6"/>
        <v>2511.6964647986697</v>
      </c>
      <c r="M22" s="6">
        <f t="shared" si="3"/>
        <v>7.8287136862101017</v>
      </c>
      <c r="N22" s="10"/>
      <c r="Q22" s="69">
        <f t="array" ref="Q22:R23">LINEST(M4:M104,B4:B104,1,1)</f>
        <v>-8.7956982809476891E-2</v>
      </c>
      <c r="R22" s="70">
        <v>8.6482052010416304</v>
      </c>
    </row>
    <row r="23" spans="2:18" ht="15" thickBot="1">
      <c r="B23" s="33">
        <v>9.5</v>
      </c>
      <c r="C23" s="2">
        <v>88</v>
      </c>
      <c r="D23" s="3">
        <f>SUM(C$4:C23)</f>
        <v>3293</v>
      </c>
      <c r="F23" s="35">
        <f t="shared" si="0"/>
        <v>106.06369028472172</v>
      </c>
      <c r="G23" s="48">
        <f t="shared" si="4"/>
        <v>326.2969067023497</v>
      </c>
      <c r="H23" s="35">
        <f t="shared" si="1"/>
        <v>3293.8870247319737</v>
      </c>
      <c r="I23" s="35">
        <f t="shared" si="5"/>
        <v>0.78681287513305787</v>
      </c>
      <c r="J23" s="64"/>
      <c r="K23" s="75">
        <f t="shared" si="2"/>
        <v>2540.179675960313</v>
      </c>
      <c r="L23" s="75">
        <f t="shared" si="6"/>
        <v>2423.6964647986697</v>
      </c>
      <c r="M23" s="6">
        <f t="shared" si="3"/>
        <v>7.7930491185557988</v>
      </c>
      <c r="N23" s="10"/>
      <c r="Q23" s="65">
        <v>4.3929634077387861E-4</v>
      </c>
      <c r="R23" s="66">
        <v>1.2713056981977435E-2</v>
      </c>
    </row>
    <row r="24" spans="2:18">
      <c r="B24" s="33">
        <v>10</v>
      </c>
      <c r="C24" s="2">
        <v>102</v>
      </c>
      <c r="D24" s="3">
        <f>SUM(C$4:C24)</f>
        <v>3395</v>
      </c>
      <c r="F24" s="35">
        <f t="shared" si="0"/>
        <v>101.56037672026763</v>
      </c>
      <c r="G24" s="48">
        <f t="shared" si="4"/>
        <v>0.19326862808264861</v>
      </c>
      <c r="H24" s="35">
        <f t="shared" si="1"/>
        <v>3395.1457901305771</v>
      </c>
      <c r="I24" s="35">
        <f t="shared" si="5"/>
        <v>2.1254762173687124E-2</v>
      </c>
      <c r="J24" s="64"/>
      <c r="K24" s="75">
        <f t="shared" si="2"/>
        <v>2434.0155453338098</v>
      </c>
      <c r="L24" s="75">
        <f t="shared" si="6"/>
        <v>2321.6964647986697</v>
      </c>
      <c r="M24" s="6">
        <f t="shared" si="3"/>
        <v>7.7500534322654424</v>
      </c>
      <c r="N24" s="10"/>
      <c r="Q24" s="53" t="s">
        <v>72</v>
      </c>
      <c r="R24" s="73">
        <f>EXP(R22)</f>
        <v>5699.907359901068</v>
      </c>
    </row>
    <row r="25" spans="2:18">
      <c r="B25" s="33">
        <v>10.5</v>
      </c>
      <c r="C25" s="2">
        <v>116</v>
      </c>
      <c r="D25" s="3">
        <f>SUM(C$4:C25)</f>
        <v>3511</v>
      </c>
      <c r="F25" s="35">
        <f t="shared" si="0"/>
        <v>97.248267450189459</v>
      </c>
      <c r="G25" s="48">
        <f t="shared" si="4"/>
        <v>351.62747361962414</v>
      </c>
      <c r="H25" s="35">
        <f t="shared" si="1"/>
        <v>3492.1725522191036</v>
      </c>
      <c r="I25" s="35">
        <f t="shared" si="5"/>
        <v>354.47278994237939</v>
      </c>
      <c r="J25" s="64"/>
      <c r="K25" s="75">
        <f t="shared" si="2"/>
        <v>2332.2884325837758</v>
      </c>
      <c r="L25" s="75">
        <f t="shared" si="6"/>
        <v>2205.6964647986697</v>
      </c>
      <c r="M25" s="6">
        <f t="shared" si="3"/>
        <v>7.6987985950601603</v>
      </c>
      <c r="N25" s="10"/>
    </row>
    <row r="26" spans="2:18" ht="16.5">
      <c r="B26" s="33">
        <v>11</v>
      </c>
      <c r="C26" s="2">
        <v>79</v>
      </c>
      <c r="D26" s="3">
        <f>SUM(C$4:C26)</f>
        <v>3590</v>
      </c>
      <c r="F26" s="35">
        <f t="shared" si="0"/>
        <v>93.119244211864668</v>
      </c>
      <c r="G26" s="48">
        <f t="shared" si="4"/>
        <v>199.35305711427392</v>
      </c>
      <c r="H26" s="35">
        <f t="shared" si="1"/>
        <v>3585.1441831127313</v>
      </c>
      <c r="I26" s="35">
        <f t="shared" si="5"/>
        <v>23.578957642683907</v>
      </c>
      <c r="J26" s="64"/>
      <c r="K26" s="75">
        <f t="shared" si="2"/>
        <v>2234.812897227443</v>
      </c>
      <c r="L26" s="75">
        <f t="shared" si="6"/>
        <v>2126.6964647986697</v>
      </c>
      <c r="M26" s="6">
        <f t="shared" si="3"/>
        <v>7.6623250992333798</v>
      </c>
      <c r="N26" s="10"/>
      <c r="Q26" s="39" t="s">
        <v>81</v>
      </c>
      <c r="R26" s="38"/>
    </row>
    <row r="27" spans="2:18" ht="15.75" thickBot="1">
      <c r="B27" s="33">
        <v>11.5</v>
      </c>
      <c r="C27" s="2">
        <v>88</v>
      </c>
      <c r="D27" s="3">
        <f>SUM(C$4:C27)</f>
        <v>3678</v>
      </c>
      <c r="F27" s="35">
        <f t="shared" si="0"/>
        <v>89.165533432565027</v>
      </c>
      <c r="G27" s="48">
        <f t="shared" si="4"/>
        <v>1.358468182426815</v>
      </c>
      <c r="H27" s="35">
        <f t="shared" si="1"/>
        <v>3674.2301627431202</v>
      </c>
      <c r="I27" s="35">
        <f t="shared" si="5"/>
        <v>14.211672943358881</v>
      </c>
      <c r="J27" s="64"/>
      <c r="K27" s="75">
        <f t="shared" si="2"/>
        <v>2141.4112490714501</v>
      </c>
      <c r="L27" s="75">
        <f t="shared" si="6"/>
        <v>2038.6964647986697</v>
      </c>
      <c r="M27" s="6">
        <f t="shared" si="3"/>
        <v>7.6200658947547311</v>
      </c>
      <c r="N27" s="10"/>
      <c r="P27" s="58" t="s">
        <v>95</v>
      </c>
      <c r="Q27" s="49" t="s">
        <v>74</v>
      </c>
      <c r="R27" s="49" t="s">
        <v>72</v>
      </c>
    </row>
    <row r="28" spans="2:18" ht="15">
      <c r="B28" s="33">
        <v>12</v>
      </c>
      <c r="C28" s="2">
        <v>97</v>
      </c>
      <c r="D28" s="3">
        <f>SUM(C$4:C28)</f>
        <v>3775</v>
      </c>
      <c r="F28" s="35">
        <f t="shared" si="0"/>
        <v>85.379691594413416</v>
      </c>
      <c r="G28" s="48">
        <f t="shared" si="4"/>
        <v>135.03156744094622</v>
      </c>
      <c r="H28" s="35">
        <f t="shared" si="1"/>
        <v>3759.5928878069217</v>
      </c>
      <c r="I28" s="35">
        <f t="shared" si="5"/>
        <v>237.37910613010263</v>
      </c>
      <c r="J28" s="64"/>
      <c r="K28" s="75">
        <f t="shared" si="2"/>
        <v>2051.9132242966716</v>
      </c>
      <c r="L28" s="75">
        <f t="shared" si="6"/>
        <v>1941.6964647986697</v>
      </c>
      <c r="M28" s="6">
        <f t="shared" si="3"/>
        <v>7.5713173363254587</v>
      </c>
      <c r="N28" s="10"/>
      <c r="P28" s="58" t="s">
        <v>77</v>
      </c>
      <c r="Q28" s="50">
        <f t="array" ref="Q28:R29">LOGEST(L4:L104,B4:B104,1,1)</f>
        <v>0.91580027103074335</v>
      </c>
      <c r="R28" s="74">
        <v>5699.907359901068</v>
      </c>
    </row>
    <row r="29" spans="2:18" ht="15.75" thickBot="1">
      <c r="B29" s="33">
        <v>12.5</v>
      </c>
      <c r="C29" s="2">
        <v>101</v>
      </c>
      <c r="D29" s="3">
        <f>SUM(C$4:C29)</f>
        <v>3876</v>
      </c>
      <c r="F29" s="35">
        <f t="shared" si="0"/>
        <v>81.754591220723952</v>
      </c>
      <c r="G29" s="48">
        <f t="shared" si="4"/>
        <v>370.38575908143559</v>
      </c>
      <c r="H29" s="35">
        <f t="shared" si="1"/>
        <v>3841.3879678021199</v>
      </c>
      <c r="I29" s="35">
        <f t="shared" si="5"/>
        <v>1197.9927728670905</v>
      </c>
      <c r="J29" s="64"/>
      <c r="K29" s="75">
        <f t="shared" si="2"/>
        <v>1966.1556750807374</v>
      </c>
      <c r="L29" s="75">
        <f t="shared" si="6"/>
        <v>1840.6964647986697</v>
      </c>
      <c r="M29" s="6">
        <f t="shared" si="3"/>
        <v>7.5178992924624142</v>
      </c>
      <c r="N29" s="10"/>
      <c r="P29" s="58" t="s">
        <v>78</v>
      </c>
      <c r="Q29" s="65">
        <v>4.3929634077387861E-4</v>
      </c>
      <c r="R29" s="66">
        <v>1.2713056981977435E-2</v>
      </c>
    </row>
    <row r="30" spans="2:18" ht="15">
      <c r="B30" s="33">
        <v>13</v>
      </c>
      <c r="C30" s="2">
        <v>102</v>
      </c>
      <c r="D30" s="3">
        <f>SUM(C$4:C30)</f>
        <v>3978</v>
      </c>
      <c r="F30" s="35">
        <f t="shared" si="0"/>
        <v>78.283407457342108</v>
      </c>
      <c r="G30" s="48">
        <f t="shared" si="4"/>
        <v>562.47676183445594</v>
      </c>
      <c r="H30" s="35">
        <f t="shared" si="1"/>
        <v>3919.7645086918369</v>
      </c>
      <c r="I30" s="35">
        <f t="shared" si="5"/>
        <v>3391.3724479031389</v>
      </c>
      <c r="J30" s="64"/>
      <c r="K30" s="75">
        <f t="shared" si="2"/>
        <v>1883.9822721924556</v>
      </c>
      <c r="L30" s="75">
        <f t="shared" si="6"/>
        <v>1738.6964647986697</v>
      </c>
      <c r="M30" s="6">
        <f t="shared" si="3"/>
        <v>7.4608909532876844</v>
      </c>
      <c r="N30" s="10"/>
      <c r="Q30" s="37" t="s">
        <v>82</v>
      </c>
      <c r="R30" s="55">
        <f>LN(Q28)</f>
        <v>-8.7956982809476933E-2</v>
      </c>
    </row>
    <row r="31" spans="2:18" ht="15">
      <c r="B31" s="33">
        <v>13.5</v>
      </c>
      <c r="C31" s="2">
        <v>38</v>
      </c>
      <c r="D31" s="3">
        <f>SUM(C$4:C31)</f>
        <v>4016</v>
      </c>
      <c r="F31" s="35">
        <f t="shared" si="0"/>
        <v>74.95960522372215</v>
      </c>
      <c r="G31" s="48">
        <f t="shared" si="4"/>
        <v>1366.0124182933896</v>
      </c>
      <c r="H31" s="35">
        <f t="shared" si="1"/>
        <v>3994.8653847127216</v>
      </c>
      <c r="I31" s="35">
        <f t="shared" si="5"/>
        <v>446.67196334126157</v>
      </c>
      <c r="J31" s="64"/>
      <c r="K31" s="75">
        <f t="shared" si="2"/>
        <v>1805.2432200159817</v>
      </c>
      <c r="L31" s="75">
        <f t="shared" si="6"/>
        <v>1700.6964647986697</v>
      </c>
      <c r="M31" s="6">
        <f t="shared" si="3"/>
        <v>7.4387931313219378</v>
      </c>
      <c r="N31" s="10"/>
      <c r="Q31" s="57" t="s">
        <v>84</v>
      </c>
      <c r="R31" s="6">
        <f>-1/R30</f>
        <v>11.369193986179514</v>
      </c>
    </row>
    <row r="32" spans="2:18">
      <c r="B32" s="33">
        <v>14</v>
      </c>
      <c r="C32" s="2">
        <v>88</v>
      </c>
      <c r="D32" s="3">
        <f>SUM(C$4:C32)</f>
        <v>4104</v>
      </c>
      <c r="F32" s="35">
        <f t="shared" si="0"/>
        <v>71.776926909551349</v>
      </c>
      <c r="G32" s="48">
        <f t="shared" si="4"/>
        <v>263.18810049803915</v>
      </c>
      <c r="H32" s="35">
        <f t="shared" si="1"/>
        <v>4066.8274988233748</v>
      </c>
      <c r="I32" s="35">
        <f t="shared" si="5"/>
        <v>1381.7948437262053</v>
      </c>
      <c r="J32" s="64"/>
      <c r="K32" s="75">
        <f t="shared" si="2"/>
        <v>1729.7949834852598</v>
      </c>
      <c r="L32" s="75">
        <f t="shared" si="6"/>
        <v>1612.6964647986697</v>
      </c>
      <c r="M32" s="6">
        <f t="shared" si="3"/>
        <v>7.3856628798830375</v>
      </c>
      <c r="N32" s="10"/>
    </row>
    <row r="33" spans="2:14">
      <c r="B33" s="33">
        <v>14.5</v>
      </c>
      <c r="C33" s="2">
        <v>66</v>
      </c>
      <c r="D33" s="3">
        <f>SUM(C$4:C33)</f>
        <v>4170</v>
      </c>
      <c r="F33" s="35">
        <f t="shared" si="0"/>
        <v>68.72938059375835</v>
      </c>
      <c r="G33" s="48">
        <f t="shared" si="4"/>
        <v>7.4495184255846834</v>
      </c>
      <c r="H33" s="35">
        <f t="shared" si="1"/>
        <v>4135.7820322676271</v>
      </c>
      <c r="I33" s="35">
        <f t="shared" si="5"/>
        <v>1170.8693157337148</v>
      </c>
      <c r="J33" s="64"/>
      <c r="K33" s="75">
        <f t="shared" si="2"/>
        <v>1657.5000264309426</v>
      </c>
      <c r="L33" s="75">
        <f t="shared" si="6"/>
        <v>1546.6964647986697</v>
      </c>
      <c r="M33" s="6">
        <f t="shared" si="3"/>
        <v>7.3438766224002263</v>
      </c>
      <c r="N33" s="10"/>
    </row>
    <row r="34" spans="2:14">
      <c r="B34" s="33">
        <v>15</v>
      </c>
      <c r="C34" s="2">
        <v>74</v>
      </c>
      <c r="D34" s="3">
        <f>SUM(C$4:C34)</f>
        <v>4244</v>
      </c>
      <c r="F34" s="35">
        <f t="shared" si="0"/>
        <v>65.811228763725481</v>
      </c>
      <c r="G34" s="48">
        <f t="shared" si="4"/>
        <v>67.055974360036913</v>
      </c>
      <c r="H34" s="35">
        <f t="shared" si="1"/>
        <v>4201.8546837075692</v>
      </c>
      <c r="I34" s="35">
        <f t="shared" si="5"/>
        <v>1776.227685389036</v>
      </c>
      <c r="J34" s="64"/>
      <c r="K34" s="75">
        <f t="shared" si="2"/>
        <v>1588.2265608628331</v>
      </c>
      <c r="L34" s="75">
        <f t="shared" si="6"/>
        <v>1472.6964647986697</v>
      </c>
      <c r="M34" s="6">
        <f t="shared" si="3"/>
        <v>7.2948503292394342</v>
      </c>
      <c r="N34" s="10"/>
    </row>
    <row r="35" spans="2:14">
      <c r="B35" s="33">
        <v>15.5</v>
      </c>
      <c r="C35" s="2">
        <v>76</v>
      </c>
      <c r="D35" s="3">
        <f>SUM(C$4:C35)</f>
        <v>4320</v>
      </c>
      <c r="F35" s="35">
        <f t="shared" si="0"/>
        <v>63.016977513467353</v>
      </c>
      <c r="G35" s="48">
        <f t="shared" si="4"/>
        <v>168.55887288581235</v>
      </c>
      <c r="H35" s="35">
        <f t="shared" si="1"/>
        <v>4265.1658983622738</v>
      </c>
      <c r="I35" s="35">
        <f t="shared" si="5"/>
        <v>3006.7787024164909</v>
      </c>
      <c r="J35" s="64"/>
      <c r="K35" s="75">
        <f t="shared" si="2"/>
        <v>1521.8483067307982</v>
      </c>
      <c r="L35" s="75">
        <f t="shared" si="6"/>
        <v>1396.6964647986697</v>
      </c>
      <c r="M35" s="6">
        <f t="shared" si="3"/>
        <v>7.2418650591985267</v>
      </c>
      <c r="N35" s="10"/>
    </row>
    <row r="36" spans="2:14">
      <c r="B36" s="33">
        <v>16</v>
      </c>
      <c r="C36" s="2">
        <v>80</v>
      </c>
      <c r="D36" s="3">
        <f>SUM(C$4:C36)</f>
        <v>4400</v>
      </c>
      <c r="F36" s="35">
        <f t="shared" ref="F36:F67" si="7">R$6*EXP(R$7*B36)</f>
        <v>60.341366200439381</v>
      </c>
      <c r="G36" s="48">
        <f t="shared" si="4"/>
        <v>386.46188286522715</v>
      </c>
      <c r="H36" s="35">
        <f t="shared" ref="H36:H67" si="8">R$11*(1-EXP(R$12*B36))+R$13</f>
        <v>4325.8310875699062</v>
      </c>
      <c r="I36" s="35">
        <f t="shared" si="5"/>
        <v>5501.0275710629185</v>
      </c>
      <c r="J36" s="64"/>
      <c r="K36" s="75">
        <f t="shared" ref="K36:K67" si="9">R$17*EXP(R$12*B36)</f>
        <v>1458.2442617262211</v>
      </c>
      <c r="L36" s="75">
        <f t="shared" ref="L36:L67" si="10">L37+C37</f>
        <v>1316.6964647986697</v>
      </c>
      <c r="M36" s="6">
        <f t="shared" si="3"/>
        <v>7.1828812004636298</v>
      </c>
      <c r="N36" s="10"/>
    </row>
    <row r="37" spans="2:14">
      <c r="B37" s="33">
        <v>16.5</v>
      </c>
      <c r="C37" s="2">
        <v>50</v>
      </c>
      <c r="D37" s="3">
        <f>SUM(C$4:C37)</f>
        <v>4450</v>
      </c>
      <c r="F37" s="35">
        <f t="shared" si="7"/>
        <v>57.779357541503686</v>
      </c>
      <c r="G37" s="48">
        <f t="shared" si="4"/>
        <v>60.518403758550264</v>
      </c>
      <c r="H37" s="35">
        <f t="shared" si="8"/>
        <v>4383.96083917347</v>
      </c>
      <c r="I37" s="35">
        <f t="shared" si="5"/>
        <v>4361.1707626722882</v>
      </c>
      <c r="J37" s="64"/>
      <c r="K37" s="75">
        <f t="shared" si="9"/>
        <v>1397.2984807043631</v>
      </c>
      <c r="L37" s="75">
        <f t="shared" si="10"/>
        <v>1266.6964647986697</v>
      </c>
      <c r="M37" s="6">
        <f t="shared" si="3"/>
        <v>7.1441675816107173</v>
      </c>
      <c r="N37" s="10"/>
    </row>
    <row r="38" spans="2:14">
      <c r="B38" s="33">
        <v>17</v>
      </c>
      <c r="C38" s="2">
        <v>20</v>
      </c>
      <c r="D38" s="3">
        <f>SUM(C$4:C38)</f>
        <v>4470</v>
      </c>
      <c r="F38" s="35">
        <f t="shared" si="7"/>
        <v>55.32612812940603</v>
      </c>
      <c r="G38" s="48">
        <f t="shared" si="4"/>
        <v>1247.935328615212</v>
      </c>
      <c r="H38" s="35">
        <f t="shared" si="8"/>
        <v>4439.661119113699</v>
      </c>
      <c r="I38" s="35">
        <f t="shared" si="5"/>
        <v>920.44769343316091</v>
      </c>
      <c r="J38" s="64"/>
      <c r="K38" s="75">
        <f t="shared" si="9"/>
        <v>1338.8998643255309</v>
      </c>
      <c r="L38" s="75">
        <f t="shared" si="10"/>
        <v>1246.6964647986697</v>
      </c>
      <c r="M38" s="6">
        <f t="shared" si="3"/>
        <v>7.128252503699736</v>
      </c>
      <c r="N38" s="10"/>
    </row>
    <row r="39" spans="2:14">
      <c r="B39" s="33">
        <v>17.5</v>
      </c>
      <c r="C39" s="2">
        <v>42</v>
      </c>
      <c r="D39" s="3">
        <f>SUM(C$4:C39)</f>
        <v>4512</v>
      </c>
      <c r="F39" s="35">
        <f t="shared" si="7"/>
        <v>52.977059351909716</v>
      </c>
      <c r="G39" s="48">
        <f t="shared" si="4"/>
        <v>120.49583201534855</v>
      </c>
      <c r="H39" s="35">
        <f t="shared" si="8"/>
        <v>4493.0334645965859</v>
      </c>
      <c r="I39" s="35">
        <f t="shared" si="5"/>
        <v>359.72946520896147</v>
      </c>
      <c r="J39" s="64"/>
      <c r="K39" s="75">
        <f t="shared" si="9"/>
        <v>1282.9419565297655</v>
      </c>
      <c r="L39" s="75">
        <f t="shared" si="10"/>
        <v>1204.6964647986697</v>
      </c>
      <c r="M39" s="6">
        <f t="shared" si="3"/>
        <v>7.0939829177608811</v>
      </c>
      <c r="N39" s="10"/>
    </row>
    <row r="40" spans="2:14">
      <c r="B40" s="33">
        <v>18</v>
      </c>
      <c r="C40" s="2">
        <v>44</v>
      </c>
      <c r="D40" s="3">
        <f>SUM(C$4:C40)</f>
        <v>4556</v>
      </c>
      <c r="F40" s="35">
        <f t="shared" si="7"/>
        <v>50.727728696490203</v>
      </c>
      <c r="G40" s="48">
        <f t="shared" si="4"/>
        <v>45.262333413577771</v>
      </c>
      <c r="H40" s="35">
        <f t="shared" si="8"/>
        <v>4544.1751691876843</v>
      </c>
      <c r="I40" s="35">
        <f t="shared" si="5"/>
        <v>139.82662373989001</v>
      </c>
      <c r="J40" s="64"/>
      <c r="K40" s="75">
        <f t="shared" si="9"/>
        <v>1229.3227504758645</v>
      </c>
      <c r="L40" s="75">
        <f t="shared" si="10"/>
        <v>1160.6964647986697</v>
      </c>
      <c r="M40" s="6">
        <f t="shared" si="3"/>
        <v>7.0567755046205374</v>
      </c>
      <c r="N40" s="10"/>
    </row>
    <row r="41" spans="2:14">
      <c r="B41" s="33">
        <v>18.5</v>
      </c>
      <c r="C41" s="2">
        <v>36</v>
      </c>
      <c r="D41" s="3">
        <f>SUM(C$4:C41)</f>
        <v>4592</v>
      </c>
      <c r="F41" s="35">
        <f t="shared" si="7"/>
        <v>48.573901424220026</v>
      </c>
      <c r="G41" s="48">
        <f t="shared" si="4"/>
        <v>158.10299702600238</v>
      </c>
      <c r="H41" s="35">
        <f t="shared" si="8"/>
        <v>4593.1794601705815</v>
      </c>
      <c r="I41" s="35">
        <f t="shared" si="5"/>
        <v>1.3911262939880902</v>
      </c>
      <c r="J41" s="64"/>
      <c r="K41" s="75">
        <f t="shared" si="9"/>
        <v>1177.9445025909731</v>
      </c>
      <c r="L41" s="75">
        <f t="shared" si="10"/>
        <v>1124.6964647986697</v>
      </c>
      <c r="M41" s="6">
        <f t="shared" si="3"/>
        <v>7.0252684691656562</v>
      </c>
      <c r="N41" s="10"/>
    </row>
    <row r="42" spans="2:14">
      <c r="B42" s="33">
        <v>19</v>
      </c>
      <c r="C42" s="2">
        <v>36</v>
      </c>
      <c r="D42" s="3">
        <f>SUM(C$4:C42)</f>
        <v>4628</v>
      </c>
      <c r="F42" s="35">
        <f t="shared" si="7"/>
        <v>46.511522597168643</v>
      </c>
      <c r="G42" s="48">
        <f t="shared" si="4"/>
        <v>110.49210731078701</v>
      </c>
      <c r="H42" s="35">
        <f t="shared" si="8"/>
        <v>4640.1356684928696</v>
      </c>
      <c r="I42" s="35">
        <f t="shared" si="5"/>
        <v>147.27444976882856</v>
      </c>
      <c r="J42" s="64"/>
      <c r="K42" s="75">
        <f t="shared" si="9"/>
        <v>1128.7135543917821</v>
      </c>
      <c r="L42" s="75">
        <f t="shared" si="10"/>
        <v>1088.6964647986697</v>
      </c>
      <c r="M42" s="6">
        <f t="shared" si="3"/>
        <v>6.9927363557051097</v>
      </c>
      <c r="N42" s="10"/>
    </row>
    <row r="43" spans="2:14">
      <c r="B43" s="33">
        <v>19.5</v>
      </c>
      <c r="C43" s="2">
        <v>23</v>
      </c>
      <c r="D43" s="3">
        <f>SUM(C$4:C43)</f>
        <v>4651</v>
      </c>
      <c r="F43" s="35">
        <f t="shared" si="7"/>
        <v>44.536709444307654</v>
      </c>
      <c r="G43" s="48">
        <f t="shared" si="4"/>
        <v>463.82985368853048</v>
      </c>
      <c r="H43" s="35">
        <f t="shared" si="8"/>
        <v>4685.1293916093946</v>
      </c>
      <c r="I43" s="35">
        <f t="shared" si="5"/>
        <v>1164.8153716274137</v>
      </c>
      <c r="J43" s="64"/>
      <c r="K43" s="75">
        <f t="shared" si="9"/>
        <v>1081.5401617525179</v>
      </c>
      <c r="L43" s="75">
        <f t="shared" si="10"/>
        <v>1065.6964647986697</v>
      </c>
      <c r="M43" s="6">
        <f t="shared" si="3"/>
        <v>6.9713838219638964</v>
      </c>
      <c r="N43" s="10"/>
    </row>
    <row r="44" spans="2:14">
      <c r="B44" s="33">
        <v>20</v>
      </c>
      <c r="C44" s="2">
        <v>19</v>
      </c>
      <c r="D44" s="3">
        <f>SUM(C$4:C44)</f>
        <v>4670</v>
      </c>
      <c r="F44" s="35">
        <f t="shared" si="7"/>
        <v>42.645744051548803</v>
      </c>
      <c r="G44" s="48">
        <f t="shared" si="4"/>
        <v>559.12121175135564</v>
      </c>
      <c r="H44" s="35">
        <f t="shared" si="8"/>
        <v>4728.2426495196496</v>
      </c>
      <c r="I44" s="35">
        <f t="shared" si="5"/>
        <v>3392.2062230687402</v>
      </c>
      <c r="J44" s="64"/>
      <c r="K44" s="75">
        <f t="shared" si="9"/>
        <v>1036.338331308498</v>
      </c>
      <c r="L44" s="75">
        <f t="shared" si="10"/>
        <v>1046.6964647986697</v>
      </c>
      <c r="M44" s="6">
        <f t="shared" si="3"/>
        <v>6.9533942593818088</v>
      </c>
      <c r="N44" s="10"/>
    </row>
    <row r="45" spans="2:14">
      <c r="B45" s="33">
        <v>20.5</v>
      </c>
      <c r="C45" s="2">
        <v>87</v>
      </c>
      <c r="D45" s="3">
        <f>SUM(C$4:C45)</f>
        <v>4757</v>
      </c>
      <c r="F45" s="35">
        <f t="shared" si="7"/>
        <v>40.835066362152588</v>
      </c>
      <c r="G45" s="48">
        <f t="shared" si="4"/>
        <v>2131.2010977868554</v>
      </c>
      <c r="H45" s="35">
        <f t="shared" si="8"/>
        <v>4769.5540342837512</v>
      </c>
      <c r="I45" s="35">
        <f t="shared" si="5"/>
        <v>157.60377679760069</v>
      </c>
      <c r="J45" s="64"/>
      <c r="K45" s="75">
        <f t="shared" si="9"/>
        <v>993.02566369702504</v>
      </c>
      <c r="L45" s="75">
        <f t="shared" si="10"/>
        <v>959.69646479866969</v>
      </c>
      <c r="M45" s="6">
        <f t="shared" si="3"/>
        <v>6.86661705196427</v>
      </c>
      <c r="N45" s="10"/>
    </row>
    <row r="46" spans="2:14">
      <c r="B46" s="33">
        <v>21</v>
      </c>
      <c r="C46" s="2">
        <v>12</v>
      </c>
      <c r="D46" s="3">
        <f>SUM(C$4:C46)</f>
        <v>4769</v>
      </c>
      <c r="F46" s="35">
        <f t="shared" si="7"/>
        <v>39.101267474329482</v>
      </c>
      <c r="G46" s="48">
        <f t="shared" si="4"/>
        <v>734.47869871514911</v>
      </c>
      <c r="H46" s="35">
        <f t="shared" si="8"/>
        <v>4809.1388532895471</v>
      </c>
      <c r="I46" s="35">
        <f t="shared" si="5"/>
        <v>1611.1275433997871</v>
      </c>
      <c r="J46" s="64"/>
      <c r="K46" s="75">
        <f t="shared" si="9"/>
        <v>951.52320334986632</v>
      </c>
      <c r="L46" s="75">
        <f t="shared" si="10"/>
        <v>947.69646479866969</v>
      </c>
      <c r="M46" s="6">
        <f t="shared" si="3"/>
        <v>6.8540342661733913</v>
      </c>
      <c r="N46" s="10"/>
    </row>
    <row r="47" spans="2:14">
      <c r="B47" s="33">
        <v>21.5</v>
      </c>
      <c r="C47" s="2">
        <v>70</v>
      </c>
      <c r="D47" s="3">
        <f>SUM(C$4:C47)</f>
        <v>4839</v>
      </c>
      <c r="F47" s="35">
        <f t="shared" si="7"/>
        <v>37.44108322341566</v>
      </c>
      <c r="G47" s="48">
        <f t="shared" si="4"/>
        <v>1060.0830616645451</v>
      </c>
      <c r="H47" s="35">
        <f t="shared" si="8"/>
        <v>4847.0692665320303</v>
      </c>
      <c r="I47" s="35">
        <f t="shared" si="5"/>
        <v>65.113062364943815</v>
      </c>
      <c r="J47" s="64"/>
      <c r="K47" s="75">
        <f t="shared" si="9"/>
        <v>911.75529456349477</v>
      </c>
      <c r="L47" s="75">
        <f t="shared" si="10"/>
        <v>877.69646479866969</v>
      </c>
      <c r="M47" s="6">
        <f t="shared" si="3"/>
        <v>6.7773008217885131</v>
      </c>
      <c r="N47" s="10"/>
    </row>
    <row r="48" spans="2:14">
      <c r="B48" s="33">
        <v>22</v>
      </c>
      <c r="C48" s="2">
        <v>45</v>
      </c>
      <c r="D48" s="3">
        <f>SUM(C$4:C48)</f>
        <v>4884</v>
      </c>
      <c r="F48" s="35">
        <f t="shared" si="7"/>
        <v>35.851388036540293</v>
      </c>
      <c r="G48" s="48">
        <f t="shared" si="4"/>
        <v>83.697100857958077</v>
      </c>
      <c r="H48" s="35">
        <f t="shared" si="8"/>
        <v>4883.4144181553056</v>
      </c>
      <c r="I48" s="35">
        <f t="shared" si="5"/>
        <v>0.34290609683568302</v>
      </c>
      <c r="J48" s="64"/>
      <c r="K48" s="75">
        <f t="shared" si="9"/>
        <v>873.64944358472439</v>
      </c>
      <c r="L48" s="75">
        <f t="shared" si="10"/>
        <v>832.69646479866969</v>
      </c>
      <c r="M48" s="6">
        <f t="shared" si="3"/>
        <v>6.7246691877646096</v>
      </c>
      <c r="N48" s="10"/>
    </row>
    <row r="49" spans="2:14">
      <c r="B49" s="33">
        <v>22.5</v>
      </c>
      <c r="C49" s="2">
        <v>21</v>
      </c>
      <c r="D49" s="3">
        <f>SUM(C$4:C49)</f>
        <v>4905</v>
      </c>
      <c r="F49" s="35">
        <f t="shared" si="7"/>
        <v>34.329189048214921</v>
      </c>
      <c r="G49" s="48">
        <f t="shared" si="4"/>
        <v>177.66728068305261</v>
      </c>
      <c r="H49" s="35">
        <f t="shared" si="8"/>
        <v>4918.2405624968951</v>
      </c>
      <c r="I49" s="35">
        <f t="shared" si="5"/>
        <v>175.31249523418523</v>
      </c>
      <c r="J49" s="64"/>
      <c r="K49" s="75">
        <f t="shared" si="9"/>
        <v>837.13618646032955</v>
      </c>
      <c r="L49" s="75">
        <f t="shared" si="10"/>
        <v>811.69646479866969</v>
      </c>
      <c r="M49" s="6">
        <f t="shared" si="3"/>
        <v>6.6991264584523229</v>
      </c>
      <c r="N49" s="10"/>
    </row>
    <row r="50" spans="2:14">
      <c r="B50" s="33">
        <v>23</v>
      </c>
      <c r="C50" s="2">
        <v>42</v>
      </c>
      <c r="D50" s="3">
        <f>SUM(C$4:C50)</f>
        <v>4947</v>
      </c>
      <c r="F50" s="35">
        <f t="shared" si="7"/>
        <v>32.871620465766647</v>
      </c>
      <c r="G50" s="48">
        <f t="shared" si="4"/>
        <v>83.327312921010332</v>
      </c>
      <c r="H50" s="35">
        <f t="shared" si="8"/>
        <v>4951.6111848641585</v>
      </c>
      <c r="I50" s="35">
        <f t="shared" si="5"/>
        <v>21.263025851444731</v>
      </c>
      <c r="J50" s="64"/>
      <c r="K50" s="75">
        <f t="shared" si="9"/>
        <v>802.14896240975168</v>
      </c>
      <c r="L50" s="75">
        <f t="shared" si="10"/>
        <v>769.69646479866969</v>
      </c>
      <c r="M50" s="6">
        <f t="shared" si="3"/>
        <v>6.6459962355697</v>
      </c>
      <c r="N50" s="10"/>
    </row>
    <row r="51" spans="2:14">
      <c r="B51" s="33">
        <v>23.5</v>
      </c>
      <c r="C51" s="2">
        <v>15</v>
      </c>
      <c r="D51" s="3">
        <f>SUM(C$4:C51)</f>
        <v>4962</v>
      </c>
      <c r="F51" s="35">
        <f t="shared" si="7"/>
        <v>31.47593817400692</v>
      </c>
      <c r="G51" s="48">
        <f t="shared" si="4"/>
        <v>271.45653871369848</v>
      </c>
      <c r="H51" s="35">
        <f t="shared" si="8"/>
        <v>4983.5871172629859</v>
      </c>
      <c r="I51" s="35">
        <f t="shared" si="5"/>
        <v>466.00363172590318</v>
      </c>
      <c r="J51" s="64"/>
      <c r="K51" s="75">
        <f t="shared" si="9"/>
        <v>768.62399249005944</v>
      </c>
      <c r="L51" s="75">
        <f t="shared" si="10"/>
        <v>754.69646479866969</v>
      </c>
      <c r="M51" s="6">
        <f t="shared" si="3"/>
        <v>6.6263156350326931</v>
      </c>
      <c r="N51" s="10"/>
    </row>
    <row r="52" spans="2:14">
      <c r="B52" s="33">
        <v>24</v>
      </c>
      <c r="C52" s="2">
        <v>50</v>
      </c>
      <c r="D52" s="3">
        <f>SUM(C$4:C52)</f>
        <v>5012</v>
      </c>
      <c r="F52" s="35">
        <f t="shared" si="7"/>
        <v>30.139514568978523</v>
      </c>
      <c r="G52" s="48">
        <f t="shared" si="4"/>
        <v>394.43888155581635</v>
      </c>
      <c r="H52" s="35">
        <f t="shared" si="8"/>
        <v>5014.226649289737</v>
      </c>
      <c r="I52" s="35">
        <f t="shared" si="5"/>
        <v>4.9579670594862737</v>
      </c>
      <c r="J52" s="64"/>
      <c r="K52" s="75">
        <f t="shared" si="9"/>
        <v>736.50016333197811</v>
      </c>
      <c r="L52" s="75">
        <f t="shared" si="10"/>
        <v>704.69646479866969</v>
      </c>
      <c r="M52" s="6">
        <f t="shared" si="3"/>
        <v>6.5577671637156962</v>
      </c>
      <c r="N52" s="10"/>
    </row>
    <row r="53" spans="2:14">
      <c r="B53" s="33">
        <v>24.5</v>
      </c>
      <c r="C53" s="2">
        <v>4</v>
      </c>
      <c r="D53" s="3">
        <f>SUM(C$4:C53)</f>
        <v>5016</v>
      </c>
      <c r="F53" s="35">
        <f t="shared" si="7"/>
        <v>28.859833611054182</v>
      </c>
      <c r="G53" s="48">
        <f t="shared" si="4"/>
        <v>618.01132716929919</v>
      </c>
      <c r="H53" s="35">
        <f t="shared" si="8"/>
        <v>5043.5856343885662</v>
      </c>
      <c r="I53" s="35">
        <f t="shared" si="5"/>
        <v>760.96722461964487</v>
      </c>
      <c r="J53" s="64"/>
      <c r="K53" s="75">
        <f t="shared" si="9"/>
        <v>705.71891573505081</v>
      </c>
      <c r="L53" s="75">
        <f t="shared" si="10"/>
        <v>700.69646479866969</v>
      </c>
      <c r="M53" s="6">
        <f t="shared" si="3"/>
        <v>6.5520747901213889</v>
      </c>
      <c r="N53" s="10"/>
    </row>
    <row r="54" spans="2:14">
      <c r="B54" s="33">
        <v>25</v>
      </c>
      <c r="C54" s="2">
        <v>33</v>
      </c>
      <c r="D54" s="3">
        <f>SUM(C$4:C54)</f>
        <v>5049</v>
      </c>
      <c r="F54" s="35">
        <f t="shared" si="7"/>
        <v>27.634486088073746</v>
      </c>
      <c r="G54" s="48">
        <f t="shared" si="4"/>
        <v>28.788739539074168</v>
      </c>
      <c r="H54" s="35">
        <f t="shared" si="8"/>
        <v>5071.7175916678307</v>
      </c>
      <c r="I54" s="35">
        <f t="shared" si="5"/>
        <v>516.08897118628965</v>
      </c>
      <c r="J54" s="64"/>
      <c r="K54" s="75">
        <f t="shared" si="9"/>
        <v>676.22413791884537</v>
      </c>
      <c r="L54" s="75">
        <f t="shared" si="10"/>
        <v>667.69646479866969</v>
      </c>
      <c r="M54" s="6">
        <f t="shared" si="3"/>
        <v>6.503833676254434</v>
      </c>
      <c r="N54" s="10"/>
    </row>
    <row r="55" spans="2:14">
      <c r="B55" s="33">
        <v>25.5</v>
      </c>
      <c r="C55" s="2">
        <v>11</v>
      </c>
      <c r="D55" s="3">
        <f>SUM(C$4:C55)</f>
        <v>5060</v>
      </c>
      <c r="F55" s="35">
        <f t="shared" si="7"/>
        <v>26.461165079601663</v>
      </c>
      <c r="G55" s="48">
        <f t="shared" si="4"/>
        <v>239.0476256186939</v>
      </c>
      <c r="H55" s="35">
        <f t="shared" si="8"/>
        <v>5098.6738034611999</v>
      </c>
      <c r="I55" s="35">
        <f t="shared" si="5"/>
        <v>1495.6630741555171</v>
      </c>
      <c r="J55" s="64"/>
      <c r="K55" s="75">
        <f t="shared" si="9"/>
        <v>647.96206323561626</v>
      </c>
      <c r="L55" s="75">
        <f t="shared" si="10"/>
        <v>656.69646479866969</v>
      </c>
      <c r="M55" s="6">
        <f t="shared" si="3"/>
        <v>6.4872219099003745</v>
      </c>
      <c r="N55" s="10"/>
    </row>
    <row r="56" spans="2:14">
      <c r="B56" s="33">
        <v>26</v>
      </c>
      <c r="C56" s="2">
        <v>55</v>
      </c>
      <c r="D56" s="3">
        <f>SUM(C$4:C56)</f>
        <v>5115</v>
      </c>
      <c r="F56" s="35">
        <f t="shared" si="7"/>
        <v>25.337661613765768</v>
      </c>
      <c r="G56" s="48">
        <f t="shared" si="4"/>
        <v>879.85431853946488</v>
      </c>
      <c r="H56" s="35">
        <f t="shared" si="8"/>
        <v>5124.503408811288</v>
      </c>
      <c r="I56" s="35">
        <f t="shared" si="5"/>
        <v>90.314779034465531</v>
      </c>
      <c r="J56" s="64"/>
      <c r="K56" s="75">
        <f t="shared" si="9"/>
        <v>620.88117215795717</v>
      </c>
      <c r="L56" s="75">
        <f t="shared" si="10"/>
        <v>601.69646479866969</v>
      </c>
      <c r="M56" s="6">
        <f t="shared" si="3"/>
        <v>6.3997531068536695</v>
      </c>
      <c r="N56" s="10"/>
    </row>
    <row r="57" spans="2:14">
      <c r="B57" s="33">
        <v>26.5</v>
      </c>
      <c r="C57" s="2">
        <v>3</v>
      </c>
      <c r="D57" s="3">
        <f>SUM(C$4:C57)</f>
        <v>5118</v>
      </c>
      <c r="F57" s="35">
        <f t="shared" si="7"/>
        <v>24.261860508500483</v>
      </c>
      <c r="G57" s="48">
        <f t="shared" si="4"/>
        <v>452.06671228293243</v>
      </c>
      <c r="H57" s="35">
        <f t="shared" si="8"/>
        <v>5149.2534930462489</v>
      </c>
      <c r="I57" s="35">
        <f t="shared" si="5"/>
        <v>976.78082759192694</v>
      </c>
      <c r="J57" s="64"/>
      <c r="K57" s="75">
        <f t="shared" si="9"/>
        <v>594.9320983627756</v>
      </c>
      <c r="L57" s="75">
        <f t="shared" si="10"/>
        <v>598.69646479866969</v>
      </c>
      <c r="M57" s="6">
        <f t="shared" si="3"/>
        <v>6.3947547331179315</v>
      </c>
      <c r="N57" s="10"/>
    </row>
    <row r="58" spans="2:14">
      <c r="B58" s="33">
        <v>27</v>
      </c>
      <c r="C58" s="2">
        <v>5</v>
      </c>
      <c r="D58" s="3">
        <f>SUM(C$4:C58)</f>
        <v>5123</v>
      </c>
      <c r="F58" s="35">
        <f t="shared" si="7"/>
        <v>23.231736389364858</v>
      </c>
      <c r="G58" s="48">
        <f t="shared" si="4"/>
        <v>332.39621177129078</v>
      </c>
      <c r="H58" s="35">
        <f t="shared" si="8"/>
        <v>5172.9691736126015</v>
      </c>
      <c r="I58" s="35">
        <f t="shared" si="5"/>
        <v>2496.9183115263081</v>
      </c>
      <c r="J58" s="64"/>
      <c r="K58" s="75">
        <f t="shared" si="9"/>
        <v>570.06753874039066</v>
      </c>
      <c r="L58" s="75">
        <f t="shared" si="10"/>
        <v>593.69646479866969</v>
      </c>
      <c r="M58" s="6">
        <f t="shared" si="3"/>
        <v>6.3863681867341748</v>
      </c>
      <c r="N58" s="10"/>
    </row>
    <row r="59" spans="2:14">
      <c r="B59" s="33">
        <v>27.5</v>
      </c>
      <c r="C59" s="2">
        <v>47</v>
      </c>
      <c r="D59" s="3">
        <f>SUM(C$4:C59)</f>
        <v>5170</v>
      </c>
      <c r="F59" s="35">
        <f t="shared" si="7"/>
        <v>22.245349876438489</v>
      </c>
      <c r="G59" s="48">
        <f t="shared" si="4"/>
        <v>612.79270273994393</v>
      </c>
      <c r="H59" s="35">
        <f t="shared" si="8"/>
        <v>5195.6936823207698</v>
      </c>
      <c r="I59" s="35">
        <f t="shared" si="5"/>
        <v>660.16531120063689</v>
      </c>
      <c r="J59" s="64"/>
      <c r="K59" s="75">
        <f t="shared" si="9"/>
        <v>546.24216716470312</v>
      </c>
      <c r="L59" s="75">
        <f t="shared" si="10"/>
        <v>546.69646479866969</v>
      </c>
      <c r="M59" s="6">
        <f t="shared" si="3"/>
        <v>6.3038937394426391</v>
      </c>
      <c r="N59" s="10"/>
    </row>
    <row r="60" spans="2:14">
      <c r="B60" s="33">
        <v>28</v>
      </c>
      <c r="C60" s="2">
        <v>8</v>
      </c>
      <c r="D60" s="3">
        <f>SUM(C$4:C60)</f>
        <v>5178</v>
      </c>
      <c r="F60" s="35">
        <f t="shared" si="7"/>
        <v>21.300843933116404</v>
      </c>
      <c r="G60" s="48">
        <f t="shared" si="4"/>
        <v>176.91244933311947</v>
      </c>
      <c r="H60" s="35">
        <f t="shared" si="8"/>
        <v>5217.4684441532554</v>
      </c>
      <c r="I60" s="35">
        <f t="shared" si="5"/>
        <v>1557.7580838786407</v>
      </c>
      <c r="J60" s="64"/>
      <c r="K60" s="75">
        <f t="shared" si="9"/>
        <v>523.41255186725209</v>
      </c>
      <c r="L60" s="75">
        <f t="shared" si="10"/>
        <v>538.69646479866969</v>
      </c>
      <c r="M60" s="6">
        <f t="shared" si="3"/>
        <v>6.2891522671972915</v>
      </c>
      <c r="N60" s="10"/>
    </row>
    <row r="61" spans="2:14">
      <c r="B61" s="33">
        <v>28.5</v>
      </c>
      <c r="C61" s="2">
        <v>11</v>
      </c>
      <c r="D61" s="3">
        <f>SUM(C$4:C61)</f>
        <v>5189</v>
      </c>
      <c r="F61" s="35">
        <f t="shared" si="7"/>
        <v>20.396440369928861</v>
      </c>
      <c r="G61" s="48">
        <f t="shared" si="4"/>
        <v>88.293091625628833</v>
      </c>
      <c r="H61" s="35">
        <f t="shared" si="8"/>
        <v>5238.3331527791024</v>
      </c>
      <c r="I61" s="35">
        <f t="shared" si="5"/>
        <v>2433.759963126261</v>
      </c>
      <c r="J61" s="64"/>
      <c r="K61" s="75">
        <f t="shared" si="9"/>
        <v>501.53707626453541</v>
      </c>
      <c r="L61" s="75">
        <f t="shared" si="10"/>
        <v>527.69646479866969</v>
      </c>
      <c r="M61" s="6">
        <f t="shared" si="3"/>
        <v>6.2685212411257174</v>
      </c>
      <c r="N61" s="10"/>
    </row>
    <row r="62" spans="2:14">
      <c r="B62" s="33">
        <v>29</v>
      </c>
      <c r="C62" s="2">
        <v>3</v>
      </c>
      <c r="D62" s="3">
        <f>SUM(C$4:C62)</f>
        <v>5192</v>
      </c>
      <c r="F62" s="35">
        <f t="shared" si="7"/>
        <v>19.530436496804043</v>
      </c>
      <c r="G62" s="48">
        <f t="shared" si="4"/>
        <v>273.25533077487114</v>
      </c>
      <c r="H62" s="35">
        <f t="shared" si="8"/>
        <v>5258.3258429123198</v>
      </c>
      <c r="I62" s="35">
        <f t="shared" si="5"/>
        <v>4399.1174380297207</v>
      </c>
      <c r="J62" s="64"/>
      <c r="K62" s="75">
        <f t="shared" si="9"/>
        <v>480.57586309426887</v>
      </c>
      <c r="L62" s="75">
        <f t="shared" si="10"/>
        <v>524.69646479866969</v>
      </c>
      <c r="M62" s="6">
        <f t="shared" si="3"/>
        <v>6.2628199331031107</v>
      </c>
      <c r="N62" s="10"/>
    </row>
    <row r="63" spans="2:14">
      <c r="B63" s="33">
        <v>29.5</v>
      </c>
      <c r="C63" s="2">
        <v>62</v>
      </c>
      <c r="D63" s="3">
        <f>SUM(C$4:C63)</f>
        <v>5254</v>
      </c>
      <c r="F63" s="35">
        <f t="shared" si="7"/>
        <v>18.70120191747095</v>
      </c>
      <c r="G63" s="48">
        <f t="shared" si="4"/>
        <v>1874.7859153916211</v>
      </c>
      <c r="H63" s="35">
        <f t="shared" si="8"/>
        <v>5277.4829596461577</v>
      </c>
      <c r="I63" s="35">
        <f t="shared" si="5"/>
        <v>551.44939374307205</v>
      </c>
      <c r="J63" s="64"/>
      <c r="K63" s="75">
        <f t="shared" si="9"/>
        <v>460.49070172228971</v>
      </c>
      <c r="L63" s="75">
        <f t="shared" si="10"/>
        <v>462.69646479866969</v>
      </c>
      <c r="M63" s="6">
        <f t="shared" si="3"/>
        <v>6.1370712555091602</v>
      </c>
      <c r="N63" s="10"/>
    </row>
    <row r="64" spans="2:14">
      <c r="B64" s="33">
        <v>30</v>
      </c>
      <c r="C64" s="2">
        <v>13</v>
      </c>
      <c r="D64" s="3">
        <f>SUM(C$4:C64)</f>
        <v>5267</v>
      </c>
      <c r="F64" s="35">
        <f t="shared" si="7"/>
        <v>17.907175459967299</v>
      </c>
      <c r="G64" s="48">
        <f t="shared" si="4"/>
        <v>24.08037099490527</v>
      </c>
      <c r="H64" s="35">
        <f t="shared" si="8"/>
        <v>5295.8394248896284</v>
      </c>
      <c r="I64" s="35">
        <f t="shared" si="5"/>
        <v>831.71242796451747</v>
      </c>
      <c r="J64" s="64"/>
      <c r="K64" s="75">
        <f t="shared" si="9"/>
        <v>441.24497848759216</v>
      </c>
      <c r="L64" s="75">
        <f t="shared" si="10"/>
        <v>449.69646479866969</v>
      </c>
      <c r="M64" s="6">
        <f t="shared" si="3"/>
        <v>6.1085728325019764</v>
      </c>
      <c r="N64" s="10"/>
    </row>
    <row r="65" spans="2:14">
      <c r="B65" s="33">
        <v>30.5</v>
      </c>
      <c r="C65" s="2">
        <v>35</v>
      </c>
      <c r="D65" s="3">
        <f>SUM(C$4:C65)</f>
        <v>5302</v>
      </c>
      <c r="F65" s="35">
        <f t="shared" si="7"/>
        <v>17.146862237473794</v>
      </c>
      <c r="G65" s="48">
        <f t="shared" si="4"/>
        <v>318.73452796773921</v>
      </c>
      <c r="H65" s="35">
        <f t="shared" si="8"/>
        <v>5313.4287010273865</v>
      </c>
      <c r="I65" s="35">
        <f t="shared" si="5"/>
        <v>130.61520717338578</v>
      </c>
      <c r="J65" s="64"/>
      <c r="K65" s="75">
        <f t="shared" si="9"/>
        <v>422.80360995851913</v>
      </c>
      <c r="L65" s="75">
        <f t="shared" si="10"/>
        <v>414.69646479866969</v>
      </c>
      <c r="M65" s="6">
        <f t="shared" si="3"/>
        <v>6.0275468424961298</v>
      </c>
      <c r="N65" s="10"/>
    </row>
    <row r="66" spans="2:14">
      <c r="B66" s="33">
        <v>31</v>
      </c>
      <c r="C66" s="2">
        <v>7</v>
      </c>
      <c r="D66" s="3">
        <f>SUM(C$4:C66)</f>
        <v>5309</v>
      </c>
      <c r="F66" s="35">
        <f t="shared" si="7"/>
        <v>16.418830833941115</v>
      </c>
      <c r="G66" s="48">
        <f t="shared" si="4"/>
        <v>88.714374278399887</v>
      </c>
      <c r="H66" s="35">
        <f t="shared" si="8"/>
        <v>5330.2828519190107</v>
      </c>
      <c r="I66" s="35">
        <f t="shared" si="5"/>
        <v>452.95978580653667</v>
      </c>
      <c r="J66" s="64"/>
      <c r="K66" s="75">
        <f t="shared" si="9"/>
        <v>405.13297897843933</v>
      </c>
      <c r="L66" s="75">
        <f t="shared" si="10"/>
        <v>407.69646479866969</v>
      </c>
      <c r="M66" s="6">
        <f t="shared" si="3"/>
        <v>6.0105229387026728</v>
      </c>
      <c r="N66" s="10"/>
    </row>
    <row r="67" spans="2:14">
      <c r="B67" s="33">
        <v>31.5</v>
      </c>
      <c r="C67" s="2">
        <v>17</v>
      </c>
      <c r="D67" s="3">
        <f>SUM(C$4:C67)</f>
        <v>5326</v>
      </c>
      <c r="F67" s="35">
        <f t="shared" si="7"/>
        <v>15.721710609211247</v>
      </c>
      <c r="G67" s="48">
        <f t="shared" si="4"/>
        <v>1.6340237666030821</v>
      </c>
      <c r="H67" s="35">
        <f t="shared" si="8"/>
        <v>5346.4326013488844</v>
      </c>
      <c r="I67" s="35">
        <f t="shared" si="5"/>
        <v>417.49119788243337</v>
      </c>
      <c r="J67" s="64"/>
      <c r="K67" s="75">
        <f t="shared" si="9"/>
        <v>388.20087338432955</v>
      </c>
      <c r="L67" s="75">
        <f t="shared" si="10"/>
        <v>390.69646479866969</v>
      </c>
      <c r="M67" s="6">
        <f t="shared" si="3"/>
        <v>5.9679309536419707</v>
      </c>
      <c r="N67" s="10"/>
    </row>
    <row r="68" spans="2:14">
      <c r="B68" s="33">
        <v>32</v>
      </c>
      <c r="C68" s="2">
        <v>23</v>
      </c>
      <c r="D68" s="3">
        <f>SUM(C$4:C68)</f>
        <v>5349</v>
      </c>
      <c r="F68" s="35">
        <f t="shared" ref="F68:F104" si="11">R$6*EXP(R$7*B68)</f>
        <v>15.054189118559499</v>
      </c>
      <c r="G68" s="48">
        <f t="shared" si="4"/>
        <v>63.135910563618268</v>
      </c>
      <c r="H68" s="35">
        <f t="shared" ref="H68:H104" si="12">R$11*(1-EXP(R$12*B68))+R$13</f>
        <v>5361.907389033222</v>
      </c>
      <c r="I68" s="35">
        <f t="shared" si="5"/>
        <v>166.60069165493928</v>
      </c>
      <c r="J68" s="64"/>
      <c r="K68" s="75">
        <f t="shared" ref="K68:K104" si="13">R$17*EXP(R$12*B68)</f>
        <v>371.97642728654864</v>
      </c>
      <c r="L68" s="75">
        <f t="shared" ref="L68:L103" si="14">L69+C69</f>
        <v>367.69646479866969</v>
      </c>
      <c r="M68" s="6">
        <f t="shared" ref="M68:M104" si="15">LN(L68)</f>
        <v>5.9072577738978582</v>
      </c>
      <c r="N68" s="10"/>
    </row>
    <row r="69" spans="2:14">
      <c r="B69" s="33">
        <v>32.5</v>
      </c>
      <c r="C69" s="2">
        <v>17</v>
      </c>
      <c r="D69" s="3">
        <f>SUM(C$4:C69)</f>
        <v>5366</v>
      </c>
      <c r="F69" s="35">
        <f t="shared" si="11"/>
        <v>14.415009641799097</v>
      </c>
      <c r="G69" s="48">
        <f t="shared" ref="G69:G104" si="16">(F69-C69)^2</f>
        <v>6.6821751519916335</v>
      </c>
      <c r="H69" s="35">
        <f t="shared" si="12"/>
        <v>5376.7354242863503</v>
      </c>
      <c r="I69" s="35">
        <f t="shared" ref="I69:I104" si="17">(H69-D69)^2</f>
        <v>115.24933460795943</v>
      </c>
      <c r="J69" s="64"/>
      <c r="K69" s="75">
        <f t="shared" si="13"/>
        <v>356.43006480276102</v>
      </c>
      <c r="L69" s="75">
        <f t="shared" si="14"/>
        <v>350.69646479866969</v>
      </c>
      <c r="M69" s="6">
        <f t="shared" si="15"/>
        <v>5.8599210766809238</v>
      </c>
      <c r="N69" s="10"/>
    </row>
    <row r="70" spans="2:14">
      <c r="B70" s="33">
        <v>33</v>
      </c>
      <c r="C70" s="2">
        <v>24</v>
      </c>
      <c r="D70" s="3">
        <f>SUM(C$4:C70)</f>
        <v>5390</v>
      </c>
      <c r="F70" s="35">
        <f t="shared" si="11"/>
        <v>13.802968817296485</v>
      </c>
      <c r="G70" s="48">
        <f t="shared" si="16"/>
        <v>103.97944494102785</v>
      </c>
      <c r="H70" s="35">
        <f t="shared" si="12"/>
        <v>5390.9437374440513</v>
      </c>
      <c r="I70" s="35">
        <f t="shared" si="17"/>
        <v>0.89064036330446927</v>
      </c>
      <c r="J70" s="64"/>
      <c r="K70" s="75">
        <f t="shared" si="13"/>
        <v>341.53344614344201</v>
      </c>
      <c r="L70" s="75">
        <f t="shared" si="14"/>
        <v>326.69646479866969</v>
      </c>
      <c r="M70" s="6">
        <f t="shared" si="15"/>
        <v>5.789031497607767</v>
      </c>
      <c r="N70" s="10"/>
    </row>
    <row r="71" spans="2:14">
      <c r="B71" s="33">
        <v>33.5</v>
      </c>
      <c r="C71" s="2">
        <v>17</v>
      </c>
      <c r="D71" s="3">
        <f>SUM(C$4:C71)</f>
        <v>5407</v>
      </c>
      <c r="F71" s="35">
        <f t="shared" si="11"/>
        <v>13.216914376443018</v>
      </c>
      <c r="G71" s="48">
        <f t="shared" si="16"/>
        <v>14.311736835163519</v>
      </c>
      <c r="H71" s="35">
        <f t="shared" si="12"/>
        <v>5404.5582291377314</v>
      </c>
      <c r="I71" s="35">
        <f t="shared" si="17"/>
        <v>5.9622449438241398</v>
      </c>
      <c r="J71" s="64"/>
      <c r="K71" s="75">
        <f t="shared" si="13"/>
        <v>327.25941595068224</v>
      </c>
      <c r="L71" s="75">
        <f t="shared" si="14"/>
        <v>309.69646479866969</v>
      </c>
      <c r="M71" s="6">
        <f t="shared" si="15"/>
        <v>5.7355926719920483</v>
      </c>
      <c r="N71" s="10"/>
    </row>
    <row r="72" spans="2:14">
      <c r="B72" s="33">
        <v>34</v>
      </c>
      <c r="C72" s="2">
        <v>11</v>
      </c>
      <c r="D72" s="3">
        <f>SUM(C$4:C72)</f>
        <v>5418</v>
      </c>
      <c r="F72" s="35">
        <f t="shared" si="11"/>
        <v>12.65574297431769</v>
      </c>
      <c r="G72" s="48">
        <f t="shared" si="16"/>
        <v>2.7414847970023897</v>
      </c>
      <c r="H72" s="35">
        <f t="shared" si="12"/>
        <v>5417.6037175092206</v>
      </c>
      <c r="I72" s="35">
        <f t="shared" si="17"/>
        <v>0.15703981249833548</v>
      </c>
      <c r="J72" s="64"/>
      <c r="K72" s="75">
        <f t="shared" si="13"/>
        <v>313.58195379611755</v>
      </c>
      <c r="L72" s="75">
        <f t="shared" si="14"/>
        <v>298.69646479866969</v>
      </c>
      <c r="M72" s="6">
        <f t="shared" si="15"/>
        <v>5.6994278898613322</v>
      </c>
      <c r="N72" s="10"/>
    </row>
    <row r="73" spans="2:14">
      <c r="B73" s="33">
        <v>34.5</v>
      </c>
      <c r="C73" s="2">
        <v>9</v>
      </c>
      <c r="D73" s="3">
        <f>SUM(C$4:C73)</f>
        <v>5427</v>
      </c>
      <c r="F73" s="35">
        <f t="shared" si="11"/>
        <v>12.118398112456894</v>
      </c>
      <c r="G73" s="48">
        <f t="shared" si="16"/>
        <v>9.724406787774722</v>
      </c>
      <c r="H73" s="35">
        <f t="shared" si="12"/>
        <v>5430.1039834522871</v>
      </c>
      <c r="I73" s="35">
        <f t="shared" si="17"/>
        <v>9.6347132720723838</v>
      </c>
      <c r="J73" s="64"/>
      <c r="K73" s="75">
        <f t="shared" si="13"/>
        <v>300.47612674774552</v>
      </c>
      <c r="L73" s="75">
        <f t="shared" si="14"/>
        <v>289.69646479866969</v>
      </c>
      <c r="M73" s="6">
        <f t="shared" si="15"/>
        <v>5.6688337017276673</v>
      </c>
      <c r="N73" s="10"/>
    </row>
    <row r="74" spans="2:14">
      <c r="B74" s="33">
        <v>35</v>
      </c>
      <c r="C74" s="2">
        <v>16</v>
      </c>
      <c r="D74" s="3">
        <f>SUM(C$4:C74)</f>
        <v>5443</v>
      </c>
      <c r="F74" s="35">
        <f t="shared" si="11"/>
        <v>11.603868149820446</v>
      </c>
      <c r="G74" s="48">
        <f t="shared" si="16"/>
        <v>19.325975244163107</v>
      </c>
      <c r="H74" s="35">
        <f t="shared" si="12"/>
        <v>5442.0818139633229</v>
      </c>
      <c r="I74" s="35">
        <f t="shared" si="17"/>
        <v>0.84306559794874691</v>
      </c>
      <c r="J74" s="64"/>
      <c r="K74" s="75">
        <f t="shared" si="13"/>
        <v>287.9180439191623</v>
      </c>
      <c r="L74" s="75">
        <f t="shared" si="14"/>
        <v>273.69646479866969</v>
      </c>
      <c r="M74" s="6">
        <f t="shared" si="15"/>
        <v>5.6120196996266065</v>
      </c>
      <c r="N74" s="10"/>
    </row>
    <row r="75" spans="2:14">
      <c r="B75" s="33">
        <v>35.5</v>
      </c>
      <c r="C75" s="2">
        <v>18</v>
      </c>
      <c r="D75" s="3">
        <f>SUM(C$4:C75)</f>
        <v>5461</v>
      </c>
      <c r="F75" s="35">
        <f t="shared" si="11"/>
        <v>11.111184398209073</v>
      </c>
      <c r="G75" s="48">
        <f t="shared" si="16"/>
        <v>47.455780395478101</v>
      </c>
      <c r="H75" s="35">
        <f t="shared" si="12"/>
        <v>5453.5590436802386</v>
      </c>
      <c r="I75" s="35">
        <f t="shared" si="17"/>
        <v>55.367830952597508</v>
      </c>
      <c r="J75" s="64"/>
      <c r="K75" s="75">
        <f t="shared" si="13"/>
        <v>275.88481291836484</v>
      </c>
      <c r="L75" s="75">
        <f t="shared" si="14"/>
        <v>255.69646479866969</v>
      </c>
      <c r="M75" s="6">
        <f t="shared" si="15"/>
        <v>5.5439910566195163</v>
      </c>
      <c r="N75" s="10"/>
    </row>
    <row r="76" spans="2:14">
      <c r="B76" s="33">
        <v>36</v>
      </c>
      <c r="C76" s="2">
        <v>8</v>
      </c>
      <c r="D76" s="3">
        <f>SUM(C$4:C76)</f>
        <v>5469</v>
      </c>
      <c r="F76" s="35">
        <f t="shared" si="11"/>
        <v>10.639419298547882</v>
      </c>
      <c r="G76" s="48">
        <f t="shared" si="16"/>
        <v>6.9665342335469918</v>
      </c>
      <c r="H76" s="35">
        <f t="shared" si="12"/>
        <v>5464.5565946852785</v>
      </c>
      <c r="I76" s="35">
        <f t="shared" si="17"/>
        <v>19.743850790895547</v>
      </c>
      <c r="J76" s="64"/>
      <c r="K76" s="75">
        <f t="shared" si="13"/>
        <v>264.35449811673135</v>
      </c>
      <c r="L76" s="75">
        <f t="shared" si="14"/>
        <v>247.69646479866969</v>
      </c>
      <c r="M76" s="6">
        <f t="shared" si="15"/>
        <v>5.5122040642847452</v>
      </c>
      <c r="N76" s="10"/>
    </row>
    <row r="77" spans="2:14">
      <c r="B77" s="33">
        <v>36.5</v>
      </c>
      <c r="C77" s="2">
        <v>7</v>
      </c>
      <c r="D77" s="3">
        <f>SUM(C$4:C77)</f>
        <v>5476</v>
      </c>
      <c r="F77" s="35">
        <f t="shared" si="11"/>
        <v>10.187684674602151</v>
      </c>
      <c r="G77" s="48">
        <f t="shared" si="16"/>
        <v>10.161333584693422</v>
      </c>
      <c r="H77" s="35">
        <f t="shared" si="12"/>
        <v>5475.0945146443246</v>
      </c>
      <c r="I77" s="35">
        <f t="shared" si="17"/>
        <v>0.81990372934262312</v>
      </c>
      <c r="J77" s="64"/>
      <c r="K77" s="75">
        <f t="shared" si="13"/>
        <v>253.30608066210445</v>
      </c>
      <c r="L77" s="75">
        <f t="shared" si="14"/>
        <v>240.69646479866969</v>
      </c>
      <c r="M77" s="6">
        <f t="shared" si="15"/>
        <v>5.4835366575131994</v>
      </c>
      <c r="N77" s="10"/>
    </row>
    <row r="78" spans="2:14">
      <c r="B78" s="33">
        <v>37</v>
      </c>
      <c r="C78" s="2">
        <v>4</v>
      </c>
      <c r="D78" s="3">
        <f>SUM(C$4:C78)</f>
        <v>5480</v>
      </c>
      <c r="F78" s="35">
        <f t="shared" si="11"/>
        <v>9.7551300608379172</v>
      </c>
      <c r="G78" s="48">
        <f t="shared" si="16"/>
        <v>33.121522017160245</v>
      </c>
      <c r="H78" s="35">
        <f t="shared" si="12"/>
        <v>5485.1920133522099</v>
      </c>
      <c r="I78" s="35">
        <f t="shared" si="17"/>
        <v>26.957002649525567</v>
      </c>
      <c r="J78" s="64"/>
      <c r="K78" s="75">
        <f t="shared" si="13"/>
        <v>242.71942016308572</v>
      </c>
      <c r="L78" s="75">
        <f t="shared" si="14"/>
        <v>236.69646479866969</v>
      </c>
      <c r="M78" s="6">
        <f t="shared" si="15"/>
        <v>5.4667785810415674</v>
      </c>
      <c r="N78" s="10"/>
    </row>
    <row r="79" spans="2:14">
      <c r="B79" s="33">
        <v>37.5</v>
      </c>
      <c r="C79" s="2">
        <v>7</v>
      </c>
      <c r="D79" s="3">
        <f>SUM(C$4:C79)</f>
        <v>5487</v>
      </c>
      <c r="F79" s="35">
        <f t="shared" si="11"/>
        <v>9.340941101279217</v>
      </c>
      <c r="G79" s="48">
        <f t="shared" si="16"/>
        <v>5.480005239658353</v>
      </c>
      <c r="H79" s="35">
        <f t="shared" si="12"/>
        <v>5494.8674977506462</v>
      </c>
      <c r="I79" s="35">
        <f t="shared" si="17"/>
        <v>61.897520856422702</v>
      </c>
      <c r="J79" s="64"/>
      <c r="K79" s="75">
        <f t="shared" si="13"/>
        <v>232.57521797469465</v>
      </c>
      <c r="L79" s="75">
        <f t="shared" si="14"/>
        <v>229.69646479866969</v>
      </c>
      <c r="M79" s="6">
        <f t="shared" si="15"/>
        <v>5.4367587190614657</v>
      </c>
      <c r="N79" s="10"/>
    </row>
    <row r="80" spans="2:14">
      <c r="B80" s="33">
        <v>38</v>
      </c>
      <c r="C80" s="2">
        <v>23</v>
      </c>
      <c r="D80" s="3">
        <f>SUM(C$4:C80)</f>
        <v>5510</v>
      </c>
      <c r="F80" s="35">
        <f t="shared" si="11"/>
        <v>8.944338016347551</v>
      </c>
      <c r="G80" s="48">
        <f t="shared" si="16"/>
        <v>197.5616337986927</v>
      </c>
      <c r="H80" s="35">
        <f t="shared" si="12"/>
        <v>5504.1386054826316</v>
      </c>
      <c r="I80" s="35">
        <f t="shared" si="17"/>
        <v>34.355945688235792</v>
      </c>
      <c r="J80" s="64"/>
      <c r="K80" s="75">
        <f t="shared" si="13"/>
        <v>222.85498201846502</v>
      </c>
      <c r="L80" s="75">
        <f t="shared" si="14"/>
        <v>206.69646479866969</v>
      </c>
      <c r="M80" s="6">
        <f t="shared" si="15"/>
        <v>5.3312513634871319</v>
      </c>
      <c r="N80" s="10"/>
    </row>
    <row r="81" spans="2:14">
      <c r="B81" s="33">
        <v>38.5</v>
      </c>
      <c r="C81" s="2">
        <v>15</v>
      </c>
      <c r="D81" s="3">
        <f>SUM(C$4:C81)</f>
        <v>5525</v>
      </c>
      <c r="F81" s="35">
        <f t="shared" si="11"/>
        <v>8.5645741347971978</v>
      </c>
      <c r="G81" s="48">
        <f t="shared" si="16"/>
        <v>41.414706066521234</v>
      </c>
      <c r="H81" s="35">
        <f t="shared" si="12"/>
        <v>5513.0222370444772</v>
      </c>
      <c r="I81" s="35">
        <f t="shared" si="17"/>
        <v>143.46680541869546</v>
      </c>
      <c r="J81" s="64"/>
      <c r="K81" s="75">
        <f t="shared" si="13"/>
        <v>213.54099307284801</v>
      </c>
      <c r="L81" s="75">
        <f t="shared" si="14"/>
        <v>191.69646479866969</v>
      </c>
      <c r="M81" s="6">
        <f t="shared" si="15"/>
        <v>5.2559132085600622</v>
      </c>
      <c r="N81" s="10"/>
    </row>
    <row r="82" spans="2:14">
      <c r="B82" s="33">
        <v>39</v>
      </c>
      <c r="C82" s="2">
        <v>2</v>
      </c>
      <c r="D82" s="3">
        <f>SUM(C$4:C82)</f>
        <v>5527</v>
      </c>
      <c r="F82" s="35">
        <f t="shared" si="11"/>
        <v>8.2009344879824528</v>
      </c>
      <c r="G82" s="48">
        <f t="shared" si="16"/>
        <v>38.451588524250205</v>
      </c>
      <c r="H82" s="35">
        <f t="shared" si="12"/>
        <v>5521.5345865940708</v>
      </c>
      <c r="I82" s="35">
        <f t="shared" si="17"/>
        <v>29.870743697710747</v>
      </c>
      <c r="J82" s="64"/>
      <c r="K82" s="75">
        <f t="shared" si="13"/>
        <v>204.61627247247213</v>
      </c>
      <c r="L82" s="75">
        <f t="shared" si="14"/>
        <v>189.69646479866969</v>
      </c>
      <c r="M82" s="6">
        <f t="shared" si="15"/>
        <v>5.2454252410196647</v>
      </c>
      <c r="N82" s="10"/>
    </row>
    <row r="83" spans="2:14">
      <c r="B83" s="33">
        <v>39.5</v>
      </c>
      <c r="C83" s="2">
        <v>14</v>
      </c>
      <c r="D83" s="3">
        <f>SUM(C$4:C83)</f>
        <v>5541</v>
      </c>
      <c r="F83" s="35">
        <f t="shared" si="11"/>
        <v>7.8527344638102736</v>
      </c>
      <c r="G83" s="48">
        <f t="shared" si="16"/>
        <v>37.788873572425963</v>
      </c>
      <c r="H83" s="35">
        <f t="shared" si="12"/>
        <v>5529.6911714715534</v>
      </c>
      <c r="I83" s="35">
        <f t="shared" si="17"/>
        <v>127.88960268580794</v>
      </c>
      <c r="J83" s="64"/>
      <c r="K83" s="75">
        <f t="shared" si="13"/>
        <v>196.06455115737916</v>
      </c>
      <c r="L83" s="75">
        <f t="shared" si="14"/>
        <v>175.69646479866969</v>
      </c>
      <c r="M83" s="6">
        <f t="shared" si="15"/>
        <v>5.1687578743228402</v>
      </c>
      <c r="N83" s="10"/>
    </row>
    <row r="84" spans="2:14">
      <c r="B84" s="33">
        <v>40</v>
      </c>
      <c r="C84" s="2">
        <v>5</v>
      </c>
      <c r="D84" s="3">
        <f>SUM(C$4:C84)</f>
        <v>5546</v>
      </c>
      <c r="F84" s="35">
        <f t="shared" si="11"/>
        <v>7.5193185178441997</v>
      </c>
      <c r="G84" s="48">
        <f t="shared" si="16"/>
        <v>6.3469657943526947</v>
      </c>
      <c r="H84" s="35">
        <f t="shared" si="12"/>
        <v>5537.5068604861981</v>
      </c>
      <c r="I84" s="35">
        <f t="shared" si="17"/>
        <v>72.1334188009033</v>
      </c>
      <c r="J84" s="64"/>
      <c r="K84" s="75">
        <f t="shared" si="13"/>
        <v>187.87024001581409</v>
      </c>
      <c r="L84" s="75">
        <f t="shared" si="14"/>
        <v>170.69646479866969</v>
      </c>
      <c r="M84" s="6">
        <f t="shared" si="15"/>
        <v>5.1398869195605714</v>
      </c>
      <c r="N84" s="10"/>
    </row>
    <row r="85" spans="2:14">
      <c r="B85" s="33">
        <v>40.5</v>
      </c>
      <c r="C85" s="2">
        <v>3</v>
      </c>
      <c r="D85" s="3">
        <f>SUM(C$4:C85)</f>
        <v>5549</v>
      </c>
      <c r="F85" s="35">
        <f t="shared" si="11"/>
        <v>7.2000589391329708</v>
      </c>
      <c r="G85" s="48">
        <f t="shared" si="16"/>
        <v>17.640495092190775</v>
      </c>
      <c r="H85" s="35">
        <f t="shared" si="12"/>
        <v>5544.995901021076</v>
      </c>
      <c r="I85" s="35">
        <f t="shared" si="17"/>
        <v>16.032808633020608</v>
      </c>
      <c r="J85" s="64"/>
      <c r="K85" s="75">
        <f t="shared" si="13"/>
        <v>180.01840146650707</v>
      </c>
      <c r="L85" s="75">
        <f t="shared" si="14"/>
        <v>167.69646479866969</v>
      </c>
      <c r="M85" s="6">
        <f t="shared" si="15"/>
        <v>5.1221555880981393</v>
      </c>
      <c r="N85" s="10"/>
    </row>
    <row r="86" spans="2:14">
      <c r="B86" s="33">
        <v>41</v>
      </c>
      <c r="C86" s="2">
        <v>4</v>
      </c>
      <c r="D86" s="3">
        <f>SUM(C$4:C86)</f>
        <v>5553</v>
      </c>
      <c r="F86" s="35">
        <f t="shared" si="11"/>
        <v>6.8943546684402799</v>
      </c>
      <c r="G86" s="48">
        <f t="shared" si="16"/>
        <v>8.3772889467220431</v>
      </c>
      <c r="H86" s="35">
        <f t="shared" si="12"/>
        <v>5552.1719450049086</v>
      </c>
      <c r="I86" s="35">
        <f t="shared" si="17"/>
        <v>0.68567507489582913</v>
      </c>
      <c r="J86" s="64"/>
      <c r="K86" s="75">
        <f t="shared" si="13"/>
        <v>172.49472222864389</v>
      </c>
      <c r="L86" s="75">
        <f t="shared" si="14"/>
        <v>163.69646479866969</v>
      </c>
      <c r="M86" s="6">
        <f t="shared" si="15"/>
        <v>5.098013888534064</v>
      </c>
      <c r="N86" s="10"/>
    </row>
    <row r="87" spans="2:14">
      <c r="B87" s="33">
        <v>41.5</v>
      </c>
      <c r="C87" s="2">
        <v>19</v>
      </c>
      <c r="D87" s="3">
        <f>SUM(C$4:C87)</f>
        <v>5572</v>
      </c>
      <c r="F87" s="35">
        <f t="shared" si="11"/>
        <v>6.6016301666508399</v>
      </c>
      <c r="G87" s="48">
        <f t="shared" si="16"/>
        <v>153.71957452450249</v>
      </c>
      <c r="H87" s="35">
        <f t="shared" si="12"/>
        <v>5559.0480737984535</v>
      </c>
      <c r="I87" s="35">
        <f t="shared" si="17"/>
        <v>167.75239233030635</v>
      </c>
      <c r="J87" s="64"/>
      <c r="K87" s="75">
        <f t="shared" si="13"/>
        <v>165.28548722988694</v>
      </c>
      <c r="L87" s="75">
        <f t="shared" si="14"/>
        <v>144.69646479866969</v>
      </c>
      <c r="M87" s="6">
        <f t="shared" si="15"/>
        <v>4.9746382020927546</v>
      </c>
      <c r="N87" s="10"/>
    </row>
    <row r="88" spans="2:14">
      <c r="B88" s="33">
        <v>42</v>
      </c>
      <c r="C88" s="2">
        <v>14</v>
      </c>
      <c r="D88" s="3">
        <f>SUM(C$4:C88)</f>
        <v>5586</v>
      </c>
      <c r="F88" s="35">
        <f t="shared" si="11"/>
        <v>6.3213343312223182</v>
      </c>
      <c r="G88" s="48">
        <f t="shared" si="16"/>
        <v>58.961906452865001</v>
      </c>
      <c r="H88" s="35">
        <f t="shared" si="12"/>
        <v>5565.6368220407912</v>
      </c>
      <c r="I88" s="35">
        <f t="shared" si="17"/>
        <v>414.65901659840586</v>
      </c>
      <c r="J88" s="64"/>
      <c r="K88" s="75">
        <f t="shared" si="13"/>
        <v>158.37755460488268</v>
      </c>
      <c r="L88" s="75">
        <f t="shared" si="14"/>
        <v>130.69646479866969</v>
      </c>
      <c r="M88" s="6">
        <f t="shared" si="15"/>
        <v>4.8728775720521993</v>
      </c>
      <c r="N88" s="10"/>
    </row>
    <row r="89" spans="2:14">
      <c r="B89" s="33">
        <v>42.5</v>
      </c>
      <c r="C89" s="2">
        <v>5</v>
      </c>
      <c r="D89" s="3">
        <f>SUM(C$4:C89)</f>
        <v>5591</v>
      </c>
      <c r="F89" s="35">
        <f t="shared" si="11"/>
        <v>6.052939458643162</v>
      </c>
      <c r="G89" s="48">
        <f t="shared" si="16"/>
        <v>1.1086815035677551</v>
      </c>
      <c r="H89" s="35">
        <f t="shared" si="12"/>
        <v>5571.9502004989818</v>
      </c>
      <c r="I89" s="35">
        <f t="shared" si="17"/>
        <v>362.89486102899485</v>
      </c>
      <c r="J89" s="64"/>
      <c r="K89" s="75">
        <f t="shared" si="13"/>
        <v>151.75833173868028</v>
      </c>
      <c r="L89" s="75">
        <f t="shared" si="14"/>
        <v>125.69646479866969</v>
      </c>
      <c r="M89" s="6">
        <f t="shared" si="15"/>
        <v>4.8338699910851162</v>
      </c>
      <c r="N89" s="10"/>
    </row>
    <row r="90" spans="2:14">
      <c r="B90" s="33">
        <v>43</v>
      </c>
      <c r="C90" s="2">
        <v>9</v>
      </c>
      <c r="D90" s="3">
        <f>SUM(C$4:C90)</f>
        <v>5600</v>
      </c>
      <c r="F90" s="35">
        <f t="shared" si="11"/>
        <v>5.7959402509430173</v>
      </c>
      <c r="G90" s="48">
        <f t="shared" si="16"/>
        <v>10.265998875527094</v>
      </c>
      <c r="H90" s="35">
        <f t="shared" si="12"/>
        <v>5577.9997179627417</v>
      </c>
      <c r="I90" s="35">
        <f t="shared" si="17"/>
        <v>484.01240971891156</v>
      </c>
      <c r="J90" s="64"/>
      <c r="K90" s="75">
        <f t="shared" si="13"/>
        <v>145.41575231139049</v>
      </c>
      <c r="L90" s="75">
        <f t="shared" si="14"/>
        <v>116.69646479866969</v>
      </c>
      <c r="M90" s="6">
        <f t="shared" si="15"/>
        <v>4.7595762457631405</v>
      </c>
      <c r="N90" s="10"/>
    </row>
    <row r="91" spans="2:14">
      <c r="B91" s="33">
        <v>43.5</v>
      </c>
      <c r="C91" s="2">
        <v>0</v>
      </c>
      <c r="D91" s="3">
        <f>SUM(C$4:C91)</f>
        <v>5600</v>
      </c>
      <c r="F91" s="35">
        <f t="shared" si="11"/>
        <v>5.5498528643852749</v>
      </c>
      <c r="G91" s="48">
        <f t="shared" si="16"/>
        <v>30.800866816325442</v>
      </c>
      <c r="H91" s="35">
        <f t="shared" si="12"/>
        <v>5583.7964022240603</v>
      </c>
      <c r="I91" s="35">
        <f t="shared" si="17"/>
        <v>262.55658088443704</v>
      </c>
      <c r="J91" s="64"/>
      <c r="K91" s="75">
        <f t="shared" si="13"/>
        <v>139.33825430223828</v>
      </c>
      <c r="L91" s="75">
        <f t="shared" si="14"/>
        <v>116.69646479866969</v>
      </c>
      <c r="M91" s="6">
        <f t="shared" si="15"/>
        <v>4.7595762457631405</v>
      </c>
      <c r="N91" s="10"/>
    </row>
    <row r="92" spans="2:14">
      <c r="B92" s="33">
        <v>44</v>
      </c>
      <c r="C92" s="2">
        <v>8</v>
      </c>
      <c r="D92" s="3">
        <f>SUM(C$4:C92)</f>
        <v>5608</v>
      </c>
      <c r="F92" s="35">
        <f t="shared" si="11"/>
        <v>5.3142139985508008</v>
      </c>
      <c r="G92" s="48">
        <f t="shared" si="16"/>
        <v>7.2134464455804777</v>
      </c>
      <c r="H92" s="35">
        <f t="shared" si="12"/>
        <v>5589.3508201799896</v>
      </c>
      <c r="I92" s="35">
        <f t="shared" si="17"/>
        <v>347.79190795908431</v>
      </c>
      <c r="J92" s="64"/>
      <c r="K92" s="75">
        <f t="shared" si="13"/>
        <v>133.51475891291335</v>
      </c>
      <c r="L92" s="75">
        <f t="shared" si="14"/>
        <v>108.69646479866969</v>
      </c>
      <c r="M92" s="6">
        <f t="shared" si="15"/>
        <v>4.688559271046957</v>
      </c>
      <c r="N92" s="10"/>
    </row>
    <row r="93" spans="2:14">
      <c r="B93" s="33">
        <v>44.5</v>
      </c>
      <c r="C93" s="2">
        <v>2</v>
      </c>
      <c r="D93" s="3">
        <f>SUM(C$4:C93)</f>
        <v>5610</v>
      </c>
      <c r="F93" s="35">
        <f t="shared" si="11"/>
        <v>5.0885800240978778</v>
      </c>
      <c r="G93" s="48">
        <f t="shared" si="16"/>
        <v>9.539326565256447</v>
      </c>
      <c r="H93" s="35">
        <f t="shared" si="12"/>
        <v>5594.6730970952649</v>
      </c>
      <c r="I93" s="35">
        <f t="shared" si="17"/>
        <v>234.91395265117745</v>
      </c>
      <c r="J93" s="64"/>
      <c r="K93" s="75">
        <f t="shared" si="13"/>
        <v>127.93465037179686</v>
      </c>
      <c r="L93" s="75">
        <f t="shared" si="14"/>
        <v>106.69646479866969</v>
      </c>
      <c r="M93" s="6">
        <f t="shared" si="15"/>
        <v>4.6699880256001531</v>
      </c>
      <c r="N93" s="10"/>
    </row>
    <row r="94" spans="2:14">
      <c r="B94" s="33">
        <v>45</v>
      </c>
      <c r="C94" s="2">
        <v>1</v>
      </c>
      <c r="D94" s="3">
        <f>SUM(C$4:C94)</f>
        <v>5611</v>
      </c>
      <c r="F94" s="35">
        <f t="shared" si="11"/>
        <v>4.8725261475561998</v>
      </c>
      <c r="G94" s="48">
        <f t="shared" si="16"/>
        <v>14.996458763506462</v>
      </c>
      <c r="H94" s="35">
        <f t="shared" si="12"/>
        <v>5599.7729350598574</v>
      </c>
      <c r="I94" s="35">
        <f t="shared" si="17"/>
        <v>126.04698717017814</v>
      </c>
      <c r="J94" s="64"/>
      <c r="K94" s="75">
        <f t="shared" si="13"/>
        <v>122.58775658224917</v>
      </c>
      <c r="L94" s="75">
        <f t="shared" si="14"/>
        <v>105.69646479866969</v>
      </c>
      <c r="M94" s="6">
        <f t="shared" si="15"/>
        <v>4.6605714467035328</v>
      </c>
      <c r="N94" s="10"/>
    </row>
    <row r="95" spans="2:14">
      <c r="B95" s="33">
        <v>45.5</v>
      </c>
      <c r="C95" s="2">
        <v>8</v>
      </c>
      <c r="D95" s="3">
        <f>SUM(C$4:C95)</f>
        <v>5619</v>
      </c>
      <c r="F95" s="35">
        <f t="shared" si="11"/>
        <v>4.6656456115825433</v>
      </c>
      <c r="G95" s="48">
        <f t="shared" si="16"/>
        <v>11.117919187558751</v>
      </c>
      <c r="H95" s="35">
        <f t="shared" si="12"/>
        <v>5604.6596306751235</v>
      </c>
      <c r="I95" s="35">
        <f t="shared" si="17"/>
        <v>205.64619237385944</v>
      </c>
      <c r="J95" s="64"/>
      <c r="K95" s="75">
        <f t="shared" si="13"/>
        <v>117.46433057968191</v>
      </c>
      <c r="L95" s="75">
        <f t="shared" si="14"/>
        <v>97.696464798669695</v>
      </c>
      <c r="M95" s="6">
        <f t="shared" si="15"/>
        <v>4.5818653741429936</v>
      </c>
      <c r="N95" s="10"/>
    </row>
    <row r="96" spans="2:14">
      <c r="B96" s="33">
        <v>46</v>
      </c>
      <c r="C96" s="2">
        <v>0</v>
      </c>
      <c r="D96" s="3">
        <f>SUM(C$4:C96)</f>
        <v>5619</v>
      </c>
      <c r="F96" s="35">
        <f t="shared" si="11"/>
        <v>4.4675489291724482</v>
      </c>
      <c r="G96" s="48">
        <f t="shared" si="16"/>
        <v>19.958993434549889</v>
      </c>
      <c r="H96" s="35">
        <f t="shared" si="12"/>
        <v>5609.3420920007684</v>
      </c>
      <c r="I96" s="35">
        <f t="shared" si="17"/>
        <v>93.275186921621938</v>
      </c>
      <c r="J96" s="64"/>
      <c r="K96" s="75">
        <f t="shared" si="13"/>
        <v>112.55503276361236</v>
      </c>
      <c r="L96" s="75">
        <f t="shared" si="14"/>
        <v>97.696464798669695</v>
      </c>
      <c r="M96" s="6">
        <f t="shared" si="15"/>
        <v>4.5818653741429936</v>
      </c>
      <c r="N96" s="10"/>
    </row>
    <row r="97" spans="2:14">
      <c r="B97" s="33">
        <v>46.5</v>
      </c>
      <c r="C97" s="2">
        <v>4</v>
      </c>
      <c r="D97" s="3">
        <f>SUM(C$4:C97)</f>
        <v>5623</v>
      </c>
      <c r="F97" s="35">
        <f t="shared" si="11"/>
        <v>4.2778631503861622</v>
      </c>
      <c r="G97" s="48">
        <f t="shared" si="16"/>
        <v>7.7207930342522962E-2</v>
      </c>
      <c r="H97" s="35">
        <f t="shared" si="12"/>
        <v>5613.8288547935354</v>
      </c>
      <c r="I97" s="35">
        <f t="shared" si="17"/>
        <v>84.109904398059413</v>
      </c>
      <c r="J97" s="64"/>
      <c r="K97" s="75">
        <f t="shared" si="13"/>
        <v>107.85091387231027</v>
      </c>
      <c r="L97" s="75">
        <f t="shared" si="14"/>
        <v>93.696464798669695</v>
      </c>
      <c r="M97" s="6">
        <f t="shared" si="15"/>
        <v>4.540060459596333</v>
      </c>
      <c r="N97" s="10"/>
    </row>
    <row r="98" spans="2:14">
      <c r="B98" s="33">
        <v>47</v>
      </c>
      <c r="C98" s="2">
        <v>3</v>
      </c>
      <c r="D98" s="3">
        <f>SUM(C$4:C98)</f>
        <v>5626</v>
      </c>
      <c r="F98" s="35">
        <f t="shared" si="11"/>
        <v>4.0962311602083963</v>
      </c>
      <c r="G98" s="48">
        <f t="shared" si="16"/>
        <v>1.2017227566118467</v>
      </c>
      <c r="H98" s="35">
        <f t="shared" si="12"/>
        <v>5618.1280980672191</v>
      </c>
      <c r="I98" s="35">
        <f t="shared" si="17"/>
        <v>61.966840039320125</v>
      </c>
      <c r="J98" s="64"/>
      <c r="K98" s="75">
        <f t="shared" si="13"/>
        <v>103.34339866900125</v>
      </c>
      <c r="L98" s="75">
        <f t="shared" si="14"/>
        <v>90.696464798669695</v>
      </c>
      <c r="M98" s="6">
        <f t="shared" si="15"/>
        <v>4.5075183795000591</v>
      </c>
      <c r="N98" s="10"/>
    </row>
    <row r="99" spans="2:14">
      <c r="B99" s="33">
        <v>47.5</v>
      </c>
      <c r="C99" s="2">
        <v>4</v>
      </c>
      <c r="D99" s="3">
        <f>SUM(C$4:C99)</f>
        <v>5630</v>
      </c>
      <c r="F99" s="35">
        <f t="shared" si="11"/>
        <v>3.92231100621991</v>
      </c>
      <c r="G99" s="48">
        <f t="shared" si="16"/>
        <v>6.0355797545628594E-3</v>
      </c>
      <c r="H99" s="35">
        <f t="shared" si="12"/>
        <v>5622.247659002358</v>
      </c>
      <c r="I99" s="35">
        <f t="shared" si="17"/>
        <v>60.098790943721312</v>
      </c>
      <c r="J99" s="64"/>
      <c r="K99" s="75">
        <f t="shared" si="13"/>
        <v>99.024270309888252</v>
      </c>
      <c r="L99" s="75">
        <f t="shared" si="14"/>
        <v>86.696464798669695</v>
      </c>
      <c r="M99" s="6">
        <f t="shared" si="15"/>
        <v>4.4624131078533198</v>
      </c>
      <c r="N99" s="10"/>
    </row>
    <row r="100" spans="2:14">
      <c r="B100" s="33">
        <v>48</v>
      </c>
      <c r="C100" s="2">
        <v>8</v>
      </c>
      <c r="D100" s="3">
        <f>SUM(C$4:C100)</f>
        <v>5638</v>
      </c>
      <c r="F100" s="35">
        <f t="shared" si="11"/>
        <v>3.7557752548152465</v>
      </c>
      <c r="G100" s="48">
        <f t="shared" si="16"/>
        <v>18.013443687638588</v>
      </c>
      <c r="H100" s="35">
        <f t="shared" si="12"/>
        <v>5626.1950472327935</v>
      </c>
      <c r="I100" s="35">
        <f t="shared" si="17"/>
        <v>139.3569098359761</v>
      </c>
      <c r="J100" s="64"/>
      <c r="K100" s="75">
        <f t="shared" si="13"/>
        <v>94.885655365495069</v>
      </c>
      <c r="L100" s="75">
        <f t="shared" si="14"/>
        <v>78.696464798669695</v>
      </c>
      <c r="M100" s="6">
        <f t="shared" si="15"/>
        <v>4.3655982344483482</v>
      </c>
      <c r="N100" s="10"/>
    </row>
    <row r="101" spans="2:14">
      <c r="B101" s="33">
        <v>48.5</v>
      </c>
      <c r="C101" s="2">
        <v>1</v>
      </c>
      <c r="D101" s="3">
        <f>SUM(C$4:C101)</f>
        <v>5639</v>
      </c>
      <c r="F101" s="35">
        <f t="shared" si="11"/>
        <v>3.5963103747545269</v>
      </c>
      <c r="G101" s="48">
        <f t="shared" si="16"/>
        <v>6.7408275620579916</v>
      </c>
      <c r="H101" s="35">
        <f t="shared" si="12"/>
        <v>5629.9774585351415</v>
      </c>
      <c r="I101" s="35">
        <f t="shared" si="17"/>
        <v>81.406254485090557</v>
      </c>
      <c r="J101" s="64"/>
      <c r="K101" s="75">
        <f t="shared" si="13"/>
        <v>90.92000946802699</v>
      </c>
      <c r="L101" s="75">
        <f t="shared" si="14"/>
        <v>77.696464798669695</v>
      </c>
      <c r="M101" s="6">
        <f t="shared" si="15"/>
        <v>4.3528097582519134</v>
      </c>
      <c r="N101" s="10"/>
    </row>
    <row r="102" spans="2:14">
      <c r="B102" s="33">
        <v>49</v>
      </c>
      <c r="C102" s="2">
        <v>8</v>
      </c>
      <c r="D102" s="3">
        <f>SUM(C$4:C102)</f>
        <v>5647</v>
      </c>
      <c r="F102" s="35">
        <f t="shared" si="11"/>
        <v>3.4436161468887607</v>
      </c>
      <c r="G102" s="48">
        <f t="shared" si="16"/>
        <v>20.76063381689282</v>
      </c>
      <c r="H102" s="35">
        <f t="shared" si="12"/>
        <v>5633.6017879461233</v>
      </c>
      <c r="I102" s="35">
        <f t="shared" si="17"/>
        <v>179.51208624064702</v>
      </c>
      <c r="J102" s="64"/>
      <c r="K102" s="75">
        <f t="shared" si="13"/>
        <v>87.120103558584802</v>
      </c>
      <c r="L102" s="75">
        <f t="shared" si="14"/>
        <v>69.696464798669695</v>
      </c>
      <c r="M102" s="6">
        <f t="shared" si="15"/>
        <v>4.2441495962315212</v>
      </c>
      <c r="N102" s="10"/>
    </row>
    <row r="103" spans="2:14">
      <c r="B103" s="33">
        <v>49.5</v>
      </c>
      <c r="C103" s="2">
        <v>13</v>
      </c>
      <c r="D103" s="3">
        <f>SUM(C$4:C103)</f>
        <v>5660</v>
      </c>
      <c r="F103" s="35">
        <f t="shared" si="11"/>
        <v>3.2974050989473991</v>
      </c>
      <c r="G103" s="48">
        <f t="shared" si="16"/>
        <v>94.140347813931925</v>
      </c>
      <c r="H103" s="35">
        <f t="shared" si="12"/>
        <v>5637.0746423316723</v>
      </c>
      <c r="I103" s="35">
        <f t="shared" si="17"/>
        <v>525.57202422075193</v>
      </c>
      <c r="J103" s="64"/>
      <c r="K103" s="75">
        <f t="shared" si="13"/>
        <v>83.479010709162054</v>
      </c>
      <c r="L103" s="75">
        <f t="shared" si="14"/>
        <v>56.696464798669695</v>
      </c>
      <c r="M103" s="6">
        <f t="shared" si="15"/>
        <v>4.0377118595601011</v>
      </c>
      <c r="N103" s="10"/>
    </row>
    <row r="104" spans="2:14">
      <c r="B104" s="33">
        <v>50</v>
      </c>
      <c r="C104" s="2">
        <v>2</v>
      </c>
      <c r="D104" s="3">
        <f>SUM(C$4:C104)</f>
        <v>5662</v>
      </c>
      <c r="F104" s="35">
        <f t="shared" si="11"/>
        <v>3.1574019643239675</v>
      </c>
      <c r="G104" s="48">
        <f t="shared" si="16"/>
        <v>1.3395793070209785</v>
      </c>
      <c r="H104" s="35">
        <f t="shared" si="12"/>
        <v>5640.4023524307277</v>
      </c>
      <c r="I104" s="35">
        <f t="shared" si="17"/>
        <v>466.45838052649543</v>
      </c>
      <c r="J104" s="64"/>
      <c r="K104" s="75">
        <f t="shared" si="13"/>
        <v>79.990093495403016</v>
      </c>
      <c r="L104" s="76">
        <f>R18</f>
        <v>54.696464798669695</v>
      </c>
      <c r="M104" s="6">
        <f t="shared" si="15"/>
        <v>4.0017990784302508</v>
      </c>
      <c r="N104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Text</vt:lpstr>
      <vt:lpstr>Data Cleaning</vt:lpstr>
      <vt:lpstr>Compress</vt:lpstr>
      <vt:lpstr>Decay &amp; Rise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Pogozelski</dc:creator>
  <cp:lastModifiedBy>Edward Pogozelski</cp:lastModifiedBy>
  <dcterms:created xsi:type="dcterms:W3CDTF">2026-05-29T14:45:32Z</dcterms:created>
  <dcterms:modified xsi:type="dcterms:W3CDTF">2026-06-12T14:38:02Z</dcterms:modified>
</cp:coreProperties>
</file>